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5. BC KTXH 2023\Thang 5\"/>
    </mc:Choice>
  </mc:AlternateContent>
  <xr:revisionPtr revIDLastSave="0" documentId="13_ncr:1_{1D797622-D220-43EE-ABA2-68E0AA8027C4}" xr6:coauthVersionLast="47" xr6:coauthVersionMax="47" xr10:uidLastSave="{00000000-0000-0000-0000-000000000000}"/>
  <bookViews>
    <workbookView xWindow="-120" yWindow="-120" windowWidth="24240" windowHeight="13140" tabRatio="838" activeTab="1" xr2:uid="{00000000-000D-0000-FFFF-FFFF00000000}"/>
  </bookViews>
  <sheets>
    <sheet name="1.SXNN" sheetId="131" r:id="rId1"/>
    <sheet name="2.IIP" sheetId="133" r:id="rId2"/>
    <sheet name="3.SPCN" sheetId="134" r:id="rId3"/>
    <sheet name="4.Vốn đầu tư" sheetId="135" r:id="rId4"/>
    <sheet name="5. DTBL" sheetId="124" r:id="rId5"/>
    <sheet name="6. DT lu tru &amp; DV" sheetId="125" r:id="rId6"/>
    <sheet name="7.CPI" sheetId="126" r:id="rId7"/>
    <sheet name="8. DT vận tải" sheetId="127" r:id="rId8"/>
    <sheet name="9. Vantai thang" sheetId="128" r:id="rId9"/>
    <sheet name="10.ATXH" sheetId="132" r:id="rId10"/>
    <sheet name="11-12 Thu-Chi" sheetId="13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 localSheetId="0">'[1]PNT-QUOT-#3'!#REF!</definedName>
    <definedName name="\0" localSheetId="6">'[1]PNT-QUOT-#3'!#REF!</definedName>
    <definedName name="\0">'[1]PNT-QUOT-#3'!#REF!</definedName>
    <definedName name="\z" localSheetId="0">'[1]COAT&amp;WRAP-QIOT-#3'!#REF!</definedName>
    <definedName name="\z" localSheetId="6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6" hidden="1">#REF!</definedName>
    <definedName name="_Fill" hidden="1">#REF!</definedName>
    <definedName name="_xlnm._FilterDatabase" localSheetId="2" hidden="1">'3.SPCN'!$A$5:$H$22</definedName>
    <definedName name="_h1" localSheetId="0" hidden="1">{"'TDTGT (theo Dphuong)'!$A$4:$F$75"}</definedName>
    <definedName name="_h1" localSheetId="9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6">'[1]PNT-QUOT-#3'!#REF!</definedName>
    <definedName name="A">'[1]PNT-QUOT-#3'!#REF!</definedName>
    <definedName name="AAA" localSheetId="0">'[2]MTL$-INTER'!#REF!</definedName>
    <definedName name="AAA" localSheetId="6">'[2]MTL$-INTER'!#REF!</definedName>
    <definedName name="AAA">'[2]MTL$-INTER'!#REF!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6">#REF!</definedName>
    <definedName name="adsf">#REF!</definedName>
    <definedName name="anpha" localSheetId="0">#REF!</definedName>
    <definedName name="anpha" localSheetId="6">#REF!</definedName>
    <definedName name="anpha">#REF!</definedName>
    <definedName name="B" localSheetId="0">'[1]PNT-QUOT-#3'!#REF!</definedName>
    <definedName name="B">'[1]PNT-QUOT-#3'!#REF!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6">#REF!</definedName>
    <definedName name="beta">#REF!</definedName>
    <definedName name="BT" localSheetId="0">#REF!</definedName>
    <definedName name="BT" localSheetId="6">#REF!</definedName>
    <definedName name="BT">#REF!</definedName>
    <definedName name="bv" localSheetId="0">#REF!</definedName>
    <definedName name="bv" localSheetId="6">#REF!</definedName>
    <definedName name="bv">#REF!</definedName>
    <definedName name="COAT" localSheetId="0">'[1]PNT-QUOT-#3'!#REF!</definedName>
    <definedName name="COAT" localSheetId="6">'[1]PNT-QUOT-#3'!#REF!</definedName>
    <definedName name="COAT">'[1]PNT-QUOT-#3'!#REF!</definedName>
    <definedName name="CS_10" localSheetId="0">#REF!</definedName>
    <definedName name="CS_10" localSheetId="6">#REF!</definedName>
    <definedName name="CS_10">#REF!</definedName>
    <definedName name="CS_100" localSheetId="0">#REF!</definedName>
    <definedName name="CS_100" localSheetId="6">#REF!</definedName>
    <definedName name="CS_100">#REF!</definedName>
    <definedName name="CS_10S" localSheetId="0">#REF!</definedName>
    <definedName name="CS_10S" localSheetId="6">#REF!</definedName>
    <definedName name="CS_10S">#REF!</definedName>
    <definedName name="CS_120" localSheetId="0">#REF!</definedName>
    <definedName name="CS_120" localSheetId="6">#REF!</definedName>
    <definedName name="CS_120">#REF!</definedName>
    <definedName name="CS_140" localSheetId="0">#REF!</definedName>
    <definedName name="CS_140" localSheetId="6">#REF!</definedName>
    <definedName name="CS_140">#REF!</definedName>
    <definedName name="CS_160" localSheetId="0">#REF!</definedName>
    <definedName name="CS_160" localSheetId="6">#REF!</definedName>
    <definedName name="CS_160">#REF!</definedName>
    <definedName name="CS_20" localSheetId="0">#REF!</definedName>
    <definedName name="CS_20" localSheetId="6">#REF!</definedName>
    <definedName name="CS_20">#REF!</definedName>
    <definedName name="CS_30" localSheetId="0">#REF!</definedName>
    <definedName name="CS_30" localSheetId="6">#REF!</definedName>
    <definedName name="CS_30">#REF!</definedName>
    <definedName name="CS_40" localSheetId="0">#REF!</definedName>
    <definedName name="CS_40" localSheetId="6">#REF!</definedName>
    <definedName name="CS_40">#REF!</definedName>
    <definedName name="CS_40S" localSheetId="0">#REF!</definedName>
    <definedName name="CS_40S" localSheetId="6">#REF!</definedName>
    <definedName name="CS_40S">#REF!</definedName>
    <definedName name="CS_5S" localSheetId="0">#REF!</definedName>
    <definedName name="CS_5S" localSheetId="6">#REF!</definedName>
    <definedName name="CS_5S">#REF!</definedName>
    <definedName name="CS_60" localSheetId="0">#REF!</definedName>
    <definedName name="CS_60" localSheetId="6">#REF!</definedName>
    <definedName name="CS_60">#REF!</definedName>
    <definedName name="CS_80" localSheetId="0">#REF!</definedName>
    <definedName name="CS_80" localSheetId="6">#REF!</definedName>
    <definedName name="CS_80">#REF!</definedName>
    <definedName name="CS_80S" localSheetId="0">#REF!</definedName>
    <definedName name="CS_80S" localSheetId="6">#REF!</definedName>
    <definedName name="CS_80S">#REF!</definedName>
    <definedName name="CS_STD" localSheetId="0">#REF!</definedName>
    <definedName name="CS_STD" localSheetId="6">#REF!</definedName>
    <definedName name="CS_STD">#REF!</definedName>
    <definedName name="CS_XS" localSheetId="0">#REF!</definedName>
    <definedName name="CS_XS" localSheetId="6">#REF!</definedName>
    <definedName name="CS_XS">#REF!</definedName>
    <definedName name="CS_XXS" localSheetId="0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6">#REF!</definedName>
    <definedName name="cx">#REF!</definedName>
    <definedName name="d" localSheetId="0" hidden="1">#REF!</definedName>
    <definedName name="d" localSheetId="6" hidden="1">#REF!</definedName>
    <definedName name="d" hidden="1">#REF!</definedName>
    <definedName name="dd" localSheetId="0">#REF!</definedName>
    <definedName name="dd" localSheetId="6">#REF!</definedName>
    <definedName name="dd">#REF!</definedName>
    <definedName name="df" localSheetId="0" hidden="1">#REF!</definedName>
    <definedName name="df" localSheetId="6" hidden="1">#REF!</definedName>
    <definedName name="df" hidden="1">#REF!</definedName>
    <definedName name="dfgggg" localSheetId="0" hidden="1">{"'TDTGT (theo Dphuong)'!$A$4:$F$75"}</definedName>
    <definedName name="dfgggg" localSheetId="9" hidden="1">{"'TDTGT (theo Dphuong)'!$A$4:$F$75"}</definedName>
    <definedName name="dfgggg" localSheetId="6" hidden="1">{"'TDTGT (theo Dphuong)'!$A$4:$F$75"}</definedName>
    <definedName name="dfgggg" hidden="1">{"'TDTGT (theo Dphuong)'!$A$4:$F$75"}</definedName>
    <definedName name="dg" localSheetId="0">#REF!</definedName>
    <definedName name="dg" localSheetId="6">#REF!</definedName>
    <definedName name="dg">#REF!</definedName>
    <definedName name="dien" localSheetId="0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6">#REF!</definedName>
    <definedName name="ffddg">#REF!</definedName>
    <definedName name="FP" localSheetId="0">'[1]COAT&amp;WRAP-QIOT-#3'!#REF!</definedName>
    <definedName name="FP">'[1]COAT&amp;WRAP-QIOT-#3'!#REF!</definedName>
    <definedName name="gfnhgjhgjg" localSheetId="0">'[3]2.74'!#REF!</definedName>
    <definedName name="gfnhgjhgjg">'[3]2.74'!#REF!</definedName>
    <definedName name="h" localSheetId="0" hidden="1">{"'TDTGT (theo Dphuong)'!$A$4:$F$75"}</definedName>
    <definedName name="h" localSheetId="9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6">#REF!</definedName>
    <definedName name="hab">#REF!</definedName>
    <definedName name="habac" localSheetId="0">#REF!</definedName>
    <definedName name="habac" localSheetId="6">#REF!</definedName>
    <definedName name="habac">#REF!</definedName>
    <definedName name="Habac1">'[4]7 THAI NGUYEN'!$A$11</definedName>
    <definedName name="haiduong" localSheetId="0">#REF!</definedName>
    <definedName name="haiduong" localSheetId="6">#REF!</definedName>
    <definedName name="haiduong">#REF!</definedName>
    <definedName name="hhg" localSheetId="0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6">'[1]COAT&amp;WRAP-QIOT-#3'!#REF!</definedName>
    <definedName name="IO">'[1]COAT&amp;WRAP-QIOT-#3'!#REF!</definedName>
    <definedName name="kjh" localSheetId="0" hidden="1">{#N/A,#N/A,FALSE,"Chung"}</definedName>
    <definedName name="kjh" localSheetId="9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6">'[1]COAT&amp;WRAP-QIOT-#3'!#REF!</definedName>
    <definedName name="MAT">'[1]COAT&amp;WRAP-QIOT-#3'!#REF!</definedName>
    <definedName name="mc" localSheetId="0">#REF!</definedName>
    <definedName name="mc" localSheetId="6">#REF!</definedName>
    <definedName name="mc">#REF!</definedName>
    <definedName name="MF" localSheetId="0">'[1]COAT&amp;WRAP-QIOT-#3'!#REF!</definedName>
    <definedName name="MF" localSheetId="6">'[1]COAT&amp;WRAP-QIOT-#3'!#REF!</definedName>
    <definedName name="MF">'[1]COAT&amp;WRAP-QIOT-#3'!#REF!</definedName>
    <definedName name="mnh" localSheetId="0">'[3]2.74'!#REF!</definedName>
    <definedName name="mnh" localSheetId="6">'[3]2.74'!#REF!</definedName>
    <definedName name="mnh">'[3]2.74'!#REF!</definedName>
    <definedName name="n" localSheetId="0">'[3]2.74'!#REF!</definedName>
    <definedName name="n" localSheetId="6">'[3]2.74'!#REF!</definedName>
    <definedName name="n">'[3]2.74'!#REF!</definedName>
    <definedName name="nhan" localSheetId="0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6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6">'[1]PNT-QUOT-#3'!#REF!</definedName>
    <definedName name="P">'[1]PNT-QUOT-#3'!#REF!</definedName>
    <definedName name="PEJM" localSheetId="0">'[1]COAT&amp;WRAP-QIOT-#3'!#REF!</definedName>
    <definedName name="PEJM" localSheetId="6">'[1]COAT&amp;WRAP-QIOT-#3'!#REF!</definedName>
    <definedName name="PEJM">'[1]COAT&amp;WRAP-QIOT-#3'!#REF!</definedName>
    <definedName name="PF" localSheetId="0">'[1]PNT-QUOT-#3'!#REF!</definedName>
    <definedName name="PF" localSheetId="6">'[1]PNT-QUOT-#3'!#REF!</definedName>
    <definedName name="PF">'[1]PNT-QUOT-#3'!#REF!</definedName>
    <definedName name="PM">[5]IBASE!$AH$16:$AV$110</definedName>
    <definedName name="_xlnm.Print_Area" localSheetId="10">'11-12 Thu-Chi'!$A:$E</definedName>
    <definedName name="Print_Area_MI">[6]ESTI.!$A$1:$U$52</definedName>
    <definedName name="_xlnm.Print_Titles" localSheetId="0">'[7]TiÕn ®é thùc hiÖn KC'!#REF!</definedName>
    <definedName name="_xlnm.Print_Titles">'[7]TiÕn ®é thùc hiÖn KC'!#REF!</definedName>
    <definedName name="pt" localSheetId="0">#REF!</definedName>
    <definedName name="pt" localSheetId="6">#REF!</definedName>
    <definedName name="pt">#REF!</definedName>
    <definedName name="ptr" localSheetId="0">#REF!</definedName>
    <definedName name="ptr" localSheetId="6">#REF!</definedName>
    <definedName name="ptr">#REF!</definedName>
    <definedName name="ptvt">'[8]ma-pt'!$A$6:$IV$228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>'[1]COAT&amp;WRAP-QIOT-#3'!#REF!</definedName>
    <definedName name="SB">[5]IBASE!$AH$7:$AL$14</definedName>
    <definedName name="SORT" localSheetId="0">#REF!</definedName>
    <definedName name="SORT" localSheetId="6">#REF!</definedName>
    <definedName name="SORT">#REF!</definedName>
    <definedName name="SORT_AREA">'[6]DI-ESTI'!$A$8:$R$489</definedName>
    <definedName name="SP" localSheetId="0">'[1]PNT-QUOT-#3'!#REF!</definedName>
    <definedName name="SP" localSheetId="6">'[1]PNT-QUOT-#3'!#REF!</definedName>
    <definedName name="SP">'[1]PNT-QUOT-#3'!#REF!</definedName>
    <definedName name="sss" localSheetId="0">#REF!</definedName>
    <definedName name="sss" localSheetId="6">#REF!</definedName>
    <definedName name="sss">#REF!</definedName>
    <definedName name="TBA" localSheetId="0">#REF!</definedName>
    <definedName name="TBA" localSheetId="6">#REF!</definedName>
    <definedName name="TBA">#REF!</definedName>
    <definedName name="td" localSheetId="0">#REF!</definedName>
    <definedName name="td" localSheetId="6">#REF!</definedName>
    <definedName name="td">#REF!</definedName>
    <definedName name="th_bl" localSheetId="0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>'[1]COAT&amp;WRAP-QIOT-#3'!#REF!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6">#REF!</definedName>
    <definedName name="ttt">#REF!</definedName>
    <definedName name="vfff" localSheetId="0">#REF!</definedName>
    <definedName name="vfff" localSheetId="6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6" hidden="1">{#N/A,#N/A,FALSE,"Chung"}</definedName>
    <definedName name="wrn.thu." hidden="1">{#N/A,#N/A,FALSE,"Chung"}</definedName>
    <definedName name="xd">'[9]7 THAI NGUYEN'!$A$11</definedName>
    <definedName name="ZYX" localSheetId="0">#REF!</definedName>
    <definedName name="ZYX" localSheetId="6">#REF!</definedName>
    <definedName name="ZYX">#REF!</definedName>
    <definedName name="ZZZ" localSheetId="0">#REF!</definedName>
    <definedName name="ZZZ" localSheetId="6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30" l="1"/>
  <c r="L27" i="130" s="1"/>
  <c r="M28" i="130"/>
  <c r="L28" i="130" s="1"/>
  <c r="M25" i="130"/>
  <c r="L25" i="130" s="1"/>
  <c r="E6" i="130"/>
  <c r="N6" i="130"/>
  <c r="O6" i="130" s="1"/>
  <c r="N7" i="130"/>
  <c r="N14" i="130"/>
  <c r="N11" i="130"/>
  <c r="N10" i="130"/>
  <c r="M6" i="130"/>
  <c r="L6" i="130" s="1"/>
  <c r="M7" i="130"/>
  <c r="L7" i="130" s="1"/>
  <c r="M8" i="130"/>
  <c r="L8" i="130" s="1"/>
  <c r="M10" i="130"/>
  <c r="L10" i="130" s="1"/>
  <c r="M11" i="130"/>
  <c r="L11" i="130" s="1"/>
  <c r="M12" i="130"/>
  <c r="L12" i="130" s="1"/>
  <c r="M13" i="130"/>
  <c r="L13" i="130" s="1"/>
  <c r="M14" i="130"/>
  <c r="L14" i="130" s="1"/>
  <c r="M9" i="130"/>
  <c r="L9" i="130" s="1"/>
  <c r="N9" i="130"/>
  <c r="O9" i="130" s="1"/>
  <c r="J8" i="132" l="1"/>
  <c r="J20" i="132"/>
  <c r="J21" i="132"/>
  <c r="J22" i="132"/>
  <c r="J23" i="132"/>
  <c r="J24" i="132"/>
  <c r="J9" i="132"/>
  <c r="J10" i="132"/>
  <c r="J11" i="132"/>
  <c r="J12" i="132"/>
  <c r="J13" i="132"/>
  <c r="J14" i="132"/>
  <c r="J15" i="132"/>
  <c r="J16" i="132"/>
  <c r="J17" i="132"/>
  <c r="J18" i="132"/>
  <c r="J19" i="132"/>
  <c r="H23" i="135" l="1"/>
  <c r="H22" i="135"/>
  <c r="H21" i="135"/>
  <c r="H18" i="135"/>
  <c r="H17" i="135"/>
  <c r="H16" i="135"/>
  <c r="H13" i="135"/>
  <c r="H12" i="135"/>
  <c r="H11" i="135"/>
  <c r="H10" i="135"/>
  <c r="H9" i="135"/>
  <c r="H8" i="135"/>
  <c r="G24" i="131" l="1"/>
  <c r="F24" i="131"/>
  <c r="G23" i="131"/>
  <c r="F23" i="131"/>
  <c r="G22" i="131"/>
  <c r="F22" i="131"/>
  <c r="G21" i="131"/>
  <c r="F21" i="131"/>
  <c r="G20" i="131"/>
  <c r="F20" i="131"/>
  <c r="G19" i="131"/>
  <c r="F19" i="131"/>
  <c r="G17" i="131"/>
  <c r="F17" i="131"/>
  <c r="G16" i="131"/>
  <c r="F16" i="131"/>
  <c r="G14" i="131"/>
  <c r="F14" i="131"/>
  <c r="G13" i="131"/>
  <c r="F13" i="131"/>
  <c r="G12" i="131"/>
  <c r="F12" i="131"/>
  <c r="G11" i="131"/>
  <c r="F11" i="131"/>
  <c r="G10" i="131"/>
  <c r="F10" i="131"/>
  <c r="G9" i="131"/>
  <c r="F9" i="131"/>
  <c r="G8" i="131"/>
  <c r="F8" i="131"/>
  <c r="J6" i="130" l="1"/>
  <c r="F18" i="127" l="1"/>
  <c r="F13" i="127"/>
  <c r="I11" i="125"/>
  <c r="I12" i="125"/>
  <c r="I13" i="125"/>
  <c r="I10" i="125"/>
  <c r="Q6" i="130"/>
  <c r="E25" i="130" l="1"/>
  <c r="O25" i="130"/>
  <c r="O27" i="130" l="1"/>
  <c r="O28" i="130"/>
  <c r="O7" i="130" l="1"/>
  <c r="O10" i="130"/>
  <c r="O11" i="130"/>
  <c r="O12" i="130"/>
  <c r="O13" i="130"/>
  <c r="O14" i="130"/>
  <c r="E28" i="130" l="1"/>
  <c r="E27" i="130"/>
  <c r="E14" i="130"/>
  <c r="E13" i="130"/>
  <c r="E12" i="130"/>
  <c r="E11" i="130"/>
  <c r="E10" i="130"/>
  <c r="E9" i="130"/>
  <c r="J7" i="130"/>
  <c r="E7" i="130" l="1"/>
  <c r="F26" i="128" l="1"/>
  <c r="F25" i="128"/>
  <c r="F24" i="128"/>
  <c r="F23" i="128"/>
  <c r="F22" i="128"/>
  <c r="F21" i="128"/>
  <c r="F20" i="128"/>
  <c r="F19" i="128"/>
  <c r="F15" i="128"/>
  <c r="F14" i="128"/>
  <c r="F13" i="128"/>
  <c r="F11" i="128"/>
  <c r="F10" i="128"/>
  <c r="F9" i="128"/>
  <c r="F17" i="127"/>
  <c r="F16" i="127"/>
  <c r="F15" i="127"/>
  <c r="F14" i="127"/>
  <c r="F11" i="127"/>
  <c r="F10" i="127"/>
  <c r="F9" i="127"/>
  <c r="F8" i="127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E8" i="124"/>
  <c r="D8" i="124"/>
  <c r="K8" i="124" s="1"/>
  <c r="C8" i="124"/>
  <c r="K15" i="124" l="1"/>
  <c r="K16" i="124"/>
  <c r="K17" i="124"/>
  <c r="K18" i="124"/>
  <c r="K12" i="124"/>
  <c r="K14" i="124"/>
  <c r="K11" i="124"/>
  <c r="K10" i="124"/>
  <c r="L8" i="124"/>
  <c r="K13" i="124"/>
  <c r="F8" i="124"/>
</calcChain>
</file>

<file path=xl/sharedStrings.xml><?xml version="1.0" encoding="utf-8"?>
<sst xmlns="http://schemas.openxmlformats.org/spreadsheetml/2006/main" count="383" uniqueCount="238">
  <si>
    <t>TỔNG SỐ</t>
  </si>
  <si>
    <t>(Tỷ đồng)</t>
  </si>
  <si>
    <t xml:space="preserve"> (%)</t>
  </si>
  <si>
    <t>Phân theo mặt hàng</t>
  </si>
  <si>
    <t>Lương thực, thực phẩm</t>
  </si>
  <si>
    <t>Hàng may mặc</t>
  </si>
  <si>
    <t>Đồ dùng, dụng cụ trang thiết bị gia đình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</si>
  <si>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</si>
  <si>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</si>
  <si>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</si>
  <si>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</si>
  <si>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</si>
  <si>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</si>
  <si>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</si>
  <si>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</si>
  <si>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</si>
  <si>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 xml:space="preserve">                TỔNG SỐ    </t>
  </si>
  <si>
    <t>Dịch vụ lưu trú, ăn uống</t>
  </si>
  <si>
    <t xml:space="preserve">  Dịch vụ lưu trú </t>
  </si>
  <si>
    <t xml:space="preserve">  Dịch vụ ăn uống</t>
  </si>
  <si>
    <t>Dịch vụ lữ hành và hoạt động hỗ trợ 
du lịch</t>
  </si>
  <si>
    <t>Dịch vụ khác</t>
  </si>
  <si>
    <t xml:space="preserve">          Trong đó:</t>
  </si>
  <si>
    <t>Dịch vụ kinh doanh bất động sản
tính cho tiêu dùng</t>
  </si>
  <si>
    <t>Dịch vụ hành chính và dịch vụ hỗ trợ 
(trừ dịch vụ lữ hành)</t>
  </si>
  <si>
    <t>Dịch vụ giáo dục và đào tạo</t>
  </si>
  <si>
    <t>Dịch vụ y tế và hoạt động trợ giúp xã hội</t>
  </si>
  <si>
    <t>Dịch vụ nghệ thuật, vui chơi và giải trí</t>
  </si>
  <si>
    <t xml:space="preserve">Đơn vị tính: %  </t>
  </si>
  <si>
    <t>Kỳ gốc 2019</t>
  </si>
  <si>
    <t>Tháng 12 năm trước</t>
  </si>
  <si>
    <t>năm trước</t>
  </si>
  <si>
    <t>trước</t>
  </si>
  <si>
    <t>CHỈ SỐ GIÁ TIÊU DÙNG CHUNG</t>
  </si>
  <si>
    <t>Hàng ăn và dịch vụ ăn uống</t>
  </si>
  <si>
    <t>Trong đó: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</si>
  <si>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</si>
  <si>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</si>
  <si>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</si>
  <si>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</si>
  <si>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</si>
  <si>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</si>
  <si>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</si>
  <si>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</si>
  <si>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</si>
  <si>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</si>
  <si>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</si>
  <si>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</si>
  <si>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</si>
  <si>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</si>
  <si>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</si>
  <si>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</si>
  <si>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</si>
  <si>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 xml:space="preserve">TỔNG SỐ         </t>
  </si>
  <si>
    <t>Vận tải hành khách</t>
  </si>
  <si>
    <t>Đường bộ</t>
  </si>
  <si>
    <t>Đường sông</t>
  </si>
  <si>
    <t>Đường biển</t>
  </si>
  <si>
    <t>Vận tải hàng hóa</t>
  </si>
  <si>
    <t>Dịch vụ hỗ trợ vận tải</t>
  </si>
  <si>
    <t>Bưu chính, chuyển phát</t>
  </si>
  <si>
    <t>A. HÀNH KHÁCH</t>
  </si>
  <si>
    <t>I. Vận chuyển (Nghìn HK)</t>
  </si>
  <si>
    <t>II. Luân chuyển (Triệu HK.Km)</t>
  </si>
  <si>
    <t xml:space="preserve">          Đường bộ</t>
  </si>
  <si>
    <t xml:space="preserve">          Đường sông</t>
  </si>
  <si>
    <t xml:space="preserve">          Đường biển</t>
  </si>
  <si>
    <t>B. HÀNG HÓA</t>
  </si>
  <si>
    <t>I. Vận chuyển (Nghìn tấn)</t>
  </si>
  <si>
    <t>II. Luân chuyển (Triệu tấn.Km)</t>
  </si>
  <si>
    <t>11. Thu ngân sách Nhà nước</t>
  </si>
  <si>
    <t>Cùng kỳ 2022</t>
  </si>
  <si>
    <t>Dự toán 2023</t>
  </si>
  <si>
    <t>TỔNG THU NSNN TRÊN ĐỊA BÀN</t>
  </si>
  <si>
    <t xml:space="preserve">1. Thu nội địa </t>
  </si>
  <si>
    <t xml:space="preserve">    - Khu vực doanh nghiệp Nhà nước</t>
  </si>
  <si>
    <t xml:space="preserve">    - Khu vực DN có vốn đầu tư nước ngoài</t>
  </si>
  <si>
    <t xml:space="preserve">    - Khu vực kinh tế ngoài Nhà nước</t>
  </si>
  <si>
    <t xml:space="preserve">    - Thuế thu nhập cá nhân</t>
  </si>
  <si>
    <t xml:space="preserve">    - Các khoản thu nhà đất</t>
  </si>
  <si>
    <t>2. Thu hoạt động xuất, nhập khẩu</t>
  </si>
  <si>
    <t>12. Chi ngân sách Nhà nước</t>
  </si>
  <si>
    <t>TỔNG CHI NGÂN SÁCH NHÀ NƯỚC</t>
  </si>
  <si>
    <t xml:space="preserve">   1. Chi đầu tư phát triển</t>
  </si>
  <si>
    <t xml:space="preserve">   2. Chi thường xuyên</t>
  </si>
  <si>
    <t>T4.2023</t>
  </si>
  <si>
    <t>ĐVT: Triệu đồng</t>
  </si>
  <si>
    <t>Ước 5T.2023</t>
  </si>
  <si>
    <t>5T.2023</t>
  </si>
  <si>
    <t>5T.2022</t>
  </si>
  <si>
    <t>Bình quân 5T.2023
5T.2022</t>
  </si>
  <si>
    <t>T5.2023</t>
  </si>
  <si>
    <t>T5.2022</t>
  </si>
  <si>
    <t>Ước
tháng 5</t>
  </si>
  <si>
    <t>Tháng 4</t>
  </si>
  <si>
    <t xml:space="preserve">Tháng 4 </t>
  </si>
  <si>
    <t>4T</t>
  </si>
  <si>
    <t>ước T5</t>
  </si>
  <si>
    <t>ước 5T</t>
  </si>
  <si>
    <t>Ước tháng 5</t>
  </si>
  <si>
    <t>Tháng 5 năm báo cáo so với</t>
  </si>
  <si>
    <t>1. Sản xuất nông nghiệp đến hết tháng 5</t>
  </si>
  <si>
    <t>Đơn vị
 tính</t>
  </si>
  <si>
    <t>So với cùng kỳ 
năm trước</t>
  </si>
  <si>
    <t>Lượng tăng/giảm</t>
  </si>
  <si>
    <t>Tốc độ 
phát triển
(%)</t>
  </si>
  <si>
    <t>Diện tích gieo trồng cây hàng năm</t>
  </si>
  <si>
    <t>Lúa chiêm xuân</t>
  </si>
  <si>
    <t>Ha</t>
  </si>
  <si>
    <t>Ngô</t>
  </si>
  <si>
    <t>"</t>
  </si>
  <si>
    <t>Hành củ</t>
  </si>
  <si>
    <t xml:space="preserve">Tỏi </t>
  </si>
  <si>
    <t>Cà rốt</t>
  </si>
  <si>
    <t>Su hào</t>
  </si>
  <si>
    <t>Bắp cải</t>
  </si>
  <si>
    <t>Tấn</t>
  </si>
  <si>
    <t>Số lượng trâu</t>
  </si>
  <si>
    <t>Con</t>
  </si>
  <si>
    <t>Số lượng bò</t>
  </si>
  <si>
    <t>Số lượng lợn</t>
  </si>
  <si>
    <t xml:space="preserve">     Tr.đó: Lợn thịt</t>
  </si>
  <si>
    <t>Số lượng gia cầm</t>
  </si>
  <si>
    <t>1000 con</t>
  </si>
  <si>
    <r>
      <t xml:space="preserve">Sản lượng thịt hơi xuất chuống 
</t>
    </r>
    <r>
      <rPr>
        <i/>
        <sz val="12"/>
        <rFont val="Times New Roman"/>
        <family val="1"/>
      </rPr>
      <t>(trong tháng 5)</t>
    </r>
  </si>
  <si>
    <t>10. Trật tự, an toàn xã hội</t>
  </si>
  <si>
    <t>Tháng 5</t>
  </si>
  <si>
    <t>(%)</t>
  </si>
  <si>
    <t>Tai nạn giao thông</t>
  </si>
  <si>
    <t>Số vụ tai nạn giao thông (Vụ)</t>
  </si>
  <si>
    <t>Số người chết (Người)</t>
  </si>
  <si>
    <t>Số người bị thương (Người)</t>
  </si>
  <si>
    <t>Cháy, nổ</t>
  </si>
  <si>
    <t>Số vụ cháy, nổ (Vụ)</t>
  </si>
  <si>
    <t xml:space="preserve">Tổng giá trị thiệt hại  </t>
  </si>
  <si>
    <t xml:space="preserve">2. Chỉ số sản xuất công nghiệp </t>
  </si>
  <si>
    <t>Đơn vị tính: %</t>
  </si>
  <si>
    <t>T04.2023</t>
  </si>
  <si>
    <t>T04.2022</t>
  </si>
  <si>
    <t>Khai khoáng</t>
  </si>
  <si>
    <t>Công nghiệp chế biến, chế tạo</t>
  </si>
  <si>
    <t>SX và phân phối điện, khí đốt, nước nóng ...</t>
  </si>
  <si>
    <t>Cung cấp nước, quản lý và xử lý rác thải ...</t>
  </si>
  <si>
    <t xml:space="preserve">    Khai thác, xử lý và cung cấp nước</t>
  </si>
  <si>
    <t xml:space="preserve">    Hoạt động thu gom, xử lý rác thải; tái chế</t>
  </si>
  <si>
    <t>3. Sản lượng một số sản phẩm công nghiệp chủ yếu</t>
  </si>
  <si>
    <t>Đơn vị 
tính</t>
  </si>
  <si>
    <t>Thức ăn cho gia súc</t>
  </si>
  <si>
    <t>1000 tấn</t>
  </si>
  <si>
    <t>Quần áo người lớn</t>
  </si>
  <si>
    <t>1000 cái</t>
  </si>
  <si>
    <t>Giày, dép thể thao</t>
  </si>
  <si>
    <t>1000 đôi</t>
  </si>
  <si>
    <t>Than cốc và bán cốc luyện từ than đá</t>
  </si>
  <si>
    <t>Sản phẩm bằng plastic</t>
  </si>
  <si>
    <t>Clanhke và xi măng Portland</t>
  </si>
  <si>
    <t>Sắt, thép các loại</t>
  </si>
  <si>
    <t>Đinh, vít, then, đai ốc, neo, móc…. bằng kim loại</t>
  </si>
  <si>
    <t>Mạch điện tử tích hợp</t>
  </si>
  <si>
    <t>1000 chiếc</t>
  </si>
  <si>
    <t>Máy kết hợp: in, quét, fax, copy…</t>
  </si>
  <si>
    <t>Micrô và các linh kiện của chúng</t>
  </si>
  <si>
    <t>Xe ô tô từ 5 người trở lên</t>
  </si>
  <si>
    <t>Chiếc</t>
  </si>
  <si>
    <t>Bộ dây điện cho xe có động cơ</t>
  </si>
  <si>
    <t>1000 bộ</t>
  </si>
  <si>
    <t>Điện sản xuất</t>
  </si>
  <si>
    <t>Triệu KWh</t>
  </si>
  <si>
    <t>Nước sạch</t>
  </si>
  <si>
    <r>
      <t>1000 m</t>
    </r>
    <r>
      <rPr>
        <vertAlign val="superscript"/>
        <sz val="10.5"/>
        <rFont val="Times New Roman"/>
        <family val="1"/>
      </rPr>
      <t>3</t>
    </r>
  </si>
  <si>
    <t>4. Vốn đầu tư thực hiện từ nguồn ngân sách Nhà nước do địa phương quản lý</t>
  </si>
  <si>
    <t>Kế hoạch năm 2023</t>
  </si>
  <si>
    <t>KH 2023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</si>
  <si>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</si>
  <si>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</si>
  <si>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</si>
  <si>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</si>
  <si>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</si>
  <si>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</si>
  <si>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</si>
  <si>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</si>
  <si>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</si>
  <si>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</si>
  <si>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</si>
  <si>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</si>
  <si>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</si>
  <si>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</si>
  <si>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5. Doanh thu bán lẻ hàng hóa</t>
  </si>
  <si>
    <t>6. Doanh thu dịch vụ lưu trú, ăn uống, du lịch lữ hành</t>
  </si>
  <si>
    <t xml:space="preserve">    và dịch vụ tiêu dùng khác </t>
  </si>
  <si>
    <t>7. Chỉ số giá tiêu dùng, chỉ số giá vàng và chỉ số giá Đô la Mỹ</t>
  </si>
  <si>
    <t>8. Doanh thu vận tải, kho bãi và dịch vụ hỗ trợ vận tải</t>
  </si>
  <si>
    <t>9. Vận tải hành khách và hàng hóa</t>
  </si>
  <si>
    <t>Cây Vải</t>
  </si>
  <si>
    <t>Diện tích thu hoạch</t>
  </si>
  <si>
    <t>Sản lượng</t>
  </si>
  <si>
    <t>Chăn nuôi (ước thời điểm 01/6)</t>
  </si>
  <si>
    <t>Thực hiện cùng kỳ 
năm trước</t>
  </si>
  <si>
    <t>Ước
 thực hiện năm 2023</t>
  </si>
  <si>
    <t>Ước 
tháng 5</t>
  </si>
  <si>
    <t xml:space="preserve">   (%)</t>
  </si>
  <si>
    <t xml:space="preserve"> 5T.2023 </t>
  </si>
  <si>
    <t>Tr. đó:</t>
  </si>
  <si>
    <t>Tháng 5 năm trước</t>
  </si>
  <si>
    <t xml:space="preserve">     Đường bộ</t>
  </si>
  <si>
    <t xml:space="preserve">     Đường sông</t>
  </si>
  <si>
    <t xml:space="preserve">     Đường biển</t>
  </si>
  <si>
    <t xml:space="preserve">      Đường bộ</t>
  </si>
  <si>
    <t xml:space="preserve">      Đường sắt</t>
  </si>
  <si>
    <t xml:space="preserve">      Đường thủy</t>
  </si>
  <si>
    <t>Tháng 3</t>
  </si>
  <si>
    <t>Tháng 1+2</t>
  </si>
  <si>
    <t>T4</t>
  </si>
  <si>
    <t>BQ 3T</t>
  </si>
  <si>
    <t xml:space="preserve">  (%)</t>
  </si>
  <si>
    <t xml:space="preserve">   SX đồ uống</t>
  </si>
  <si>
    <t xml:space="preserve">   Dệt</t>
  </si>
  <si>
    <t xml:space="preserve">   SX chế biến thực phẩm</t>
  </si>
  <si>
    <t xml:space="preserve">   Chế biến gỗ và sản phẩm từ gỗ, tre, nứa…</t>
  </si>
  <si>
    <t xml:space="preserve">   In, sao chép bản ghi các loại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</si>
  <si>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</si>
  <si>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</si>
  <si>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</si>
  <si>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</si>
  <si>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</si>
  <si>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</si>
  <si>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</si>
  <si>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</si>
  <si>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</si>
  <si>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sản phẩm từ kim loại đúc sẵn… </t>
  </si>
  <si>
    <t xml:space="preserve">   SX sp điện tử, máy vi tính và sp quang học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</si>
  <si>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</si>
  <si>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</si>
  <si>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</si>
  <si>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</si>
  <si>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</si>
  <si>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 xml:space="preserve">   Công nghiệp chế biến, chế tạo khác</t>
  </si>
  <si>
    <t xml:space="preserve">   Sửa chữa, bảo dưỡng, lắp đặt máy móc thiết bị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</si>
</sst>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0.0"/>
    <numFmt numFmtId="169" formatCode="_(* #,##0_);_(* \(#,##0\);_(* &quot;-&quot;??_);_(@_)"/>
    <numFmt numFmtId="170" formatCode="_-* #,##0\ _P_t_s_-;\-* #,##0\ _P_t_s_-;_-* &quot;-&quot;\ _P_t_s_-;_-@_-"/>
    <numFmt numFmtId="171" formatCode="_(* #,##0.0_);_(* \(#,##0.0\);_(* &quot;-&quot;??_);_(@_)"/>
    <numFmt numFmtId="172" formatCode="_(* #,##0.0_);_(* \(#,##0.0\);_(* &quot;-&quot;?_);_(@_)"/>
    <numFmt numFmtId="173" formatCode="_-* #,##0\ _€_-;\-* #,##0\ _€_-;_-* &quot;-&quot;\ _€_-;_-@_-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\$#,##0\ ;\(\$#,##0\)"/>
    <numFmt numFmtId="179" formatCode="_-&quot;$&quot;* #,##0_-;\-&quot;$&quot;* #,##0_-;_-&quot;$&quot;* &quot;-&quot;_-;_-@_-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\ \ ########"/>
    <numFmt numFmtId="192" formatCode="&quot;\&quot;#,##0;[Red]&quot;\&quot;\-#,##0"/>
    <numFmt numFmtId="193" formatCode="&quot;\&quot;#,##0.00;[Red]&quot;\&quot;&quot;\&quot;&quot;\&quot;&quot;\&quot;&quot;\&quot;&quot;\&quot;\-#,##0.00"/>
    <numFmt numFmtId="194" formatCode="#,##0;\(#,##0\)"/>
    <numFmt numFmtId="195" formatCode="_ * #,##0.00_)\ &quot;ĐỒNG&quot;_ ;_ * \(#,##0.00\)\ &quot;ĐỒNG&quot;_ ;_ * &quot;-&quot;??_)\ &quot;ĐỒNG&quot;_ ;_ @_ "/>
    <numFmt numFmtId="196" formatCode="\t0.00%"/>
    <numFmt numFmtId="197" formatCode="\t#\ ??/??"/>
    <numFmt numFmtId="198" formatCode="_([$€-2]* #,##0.00_);_([$€-2]* \(#,##0.00\);_([$€-2]* &quot;-&quot;??_)"/>
    <numFmt numFmtId="199" formatCode="_-&quot;£&quot;* #,##0_-;\-&quot;£&quot;* #,##0_-;_-&quot;£&quot;* &quot;-&quot;_-;_-@_-"/>
    <numFmt numFmtId="200" formatCode="m/d"/>
    <numFmt numFmtId="201" formatCode="&quot;ß&quot;#,##0;\-&quot;&quot;\ß&quot;&quot;#,##0"/>
    <numFmt numFmtId="202" formatCode="0.00_)"/>
    <numFmt numFmtId="203" formatCode="_###,###,###"/>
    <numFmt numFmtId="204" formatCode="#,##0\ &quot;F&quot;;[Red]\-#,##0\ &quot;F&quot;"/>
    <numFmt numFmtId="205" formatCode="_-&quot;$&quot;* #,##0.00_-;\-&quot;$&quot;* #,##0.00_-;_-&quot;$&quot;* &quot;-&quot;??_-;_-@_-"/>
    <numFmt numFmtId="206" formatCode="_(* #,##0.00_);_(* \(#,##0.00\);_(* &quot;-&quot;?_);_(@_)"/>
    <numFmt numFmtId="207" formatCode="_(* #,##0.000_);_(* \(#,##0.000\);_(* &quot;-&quot;??_);_(@_)"/>
    <numFmt numFmtId="208" formatCode="_-* #,##0.0\ _₫_-;\-* #,##0.0\ _₫_-;_-* &quot;-&quot;?\ _₫_-;_-@_-"/>
    <numFmt numFmtId="209" formatCode="#,##0\ \ "/>
    <numFmt numFmtId="210" formatCode="_-* #,##0\ _₫_-;\-* #,##0\ _₫_-;_-* &quot;-&quot;??\ _₫_-;_-@_-"/>
    <numFmt numFmtId="211" formatCode="_-* #,##0.0\ _₫_-;\-* #,##0.0\ _₫_-;_-* &quot;-&quot;??\ _₫_-;_-@_-"/>
  </numFmts>
  <fonts count="135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1"/>
      <color theme="1"/>
      <name val="UVnTime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0.5"/>
      <name val="Times New Roman"/>
      <family val="1"/>
    </font>
    <font>
      <sz val="11"/>
      <color theme="1"/>
      <name val="Times New Roman"/>
      <family val="1"/>
    </font>
    <font>
      <vertAlign val="superscript"/>
      <sz val="10.5"/>
      <name val="Times New Roman"/>
      <family val="1"/>
    </font>
    <font>
      <sz val="11.5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VNTime"/>
    </font>
    <font>
      <u/>
      <sz val="11.5"/>
      <name val="Times New Roman"/>
      <family val="1"/>
    </font>
    <font>
      <sz val="13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778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4" fillId="0" borderId="0"/>
    <xf numFmtId="41" fontId="13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/>
    <xf numFmtId="41" fontId="17" fillId="0" borderId="0"/>
    <xf numFmtId="0" fontId="18" fillId="0" borderId="0"/>
    <xf numFmtId="0" fontId="19" fillId="0" borderId="0" applyAlignment="0">
      <alignment vertical="top" wrapText="1"/>
      <protection locked="0"/>
    </xf>
    <xf numFmtId="0" fontId="13" fillId="0" borderId="0"/>
    <xf numFmtId="41" fontId="20" fillId="0" borderId="0"/>
    <xf numFmtId="41" fontId="20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21" fillId="0" borderId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7" fillId="0" borderId="0"/>
    <xf numFmtId="41" fontId="17" fillId="0" borderId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Alignment="0">
      <alignment vertical="top" wrapText="1"/>
      <protection locked="0"/>
    </xf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7" fillId="0" borderId="0"/>
    <xf numFmtId="43" fontId="24" fillId="0" borderId="0" applyFont="0" applyFill="0" applyBorder="0" applyAlignment="0" applyProtection="0"/>
    <xf numFmtId="0" fontId="25" fillId="0" borderId="0" applyAlignment="0">
      <alignment vertical="top" wrapText="1"/>
      <protection locked="0"/>
    </xf>
    <xf numFmtId="43" fontId="19" fillId="0" borderId="0" applyFont="0" applyFill="0" applyBorder="0" applyAlignment="0" applyProtection="0">
      <alignment vertical="top" wrapText="1"/>
      <protection locked="0"/>
    </xf>
    <xf numFmtId="0" fontId="29" fillId="0" borderId="0"/>
    <xf numFmtId="0" fontId="12" fillId="0" borderId="0"/>
    <xf numFmtId="41" fontId="17" fillId="0" borderId="0"/>
    <xf numFmtId="41" fontId="17" fillId="0" borderId="0"/>
    <xf numFmtId="0" fontId="31" fillId="0" borderId="4" applyNumberFormat="0" applyAlignment="0" applyProtection="0">
      <alignment horizontal="left" vertical="center"/>
    </xf>
    <xf numFmtId="0" fontId="31" fillId="0" borderId="2">
      <alignment horizontal="left" vertical="center"/>
    </xf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173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1" fontId="17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11" fillId="0" borderId="0"/>
    <xf numFmtId="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39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0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43" fillId="3" borderId="0" applyNumberFormat="0"/>
    <xf numFmtId="0" fontId="15" fillId="0" borderId="0"/>
    <xf numFmtId="179" fontId="45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14" fillId="0" borderId="0" applyFon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0" fillId="0" borderId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17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2" fontId="51" fillId="0" borderId="0" applyFont="0" applyFill="0" applyBorder="0" applyAlignment="0" applyProtection="0"/>
    <xf numFmtId="164" fontId="45" fillId="0" borderId="0" applyFont="0" applyFill="0" applyBorder="0" applyAlignment="0" applyProtection="0"/>
    <xf numFmtId="42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65" fontId="45" fillId="0" borderId="0" applyFont="0" applyFill="0" applyBorder="0" applyAlignment="0" applyProtection="0"/>
    <xf numFmtId="183" fontId="51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83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6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42" fontId="51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179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3" fillId="4" borderId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4" fillId="0" borderId="0"/>
    <xf numFmtId="0" fontId="54" fillId="3" borderId="0" applyNumberFormat="0"/>
    <xf numFmtId="0" fontId="54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54" fillId="0" borderId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43" fillId="3" borderId="0" applyNumberFormat="0"/>
    <xf numFmtId="0" fontId="54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3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0" fontId="15" fillId="3" borderId="0" applyNumberFormat="0"/>
    <xf numFmtId="9" fontId="55" fillId="0" borderId="0" applyBorder="0" applyAlignment="0" applyProtection="0"/>
    <xf numFmtId="0" fontId="56" fillId="4" borderId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57" fillId="4" borderId="0"/>
    <xf numFmtId="0" fontId="58" fillId="0" borderId="0">
      <alignment wrapText="1"/>
    </xf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184" fontId="15" fillId="0" borderId="0" applyFont="0" applyFill="0" applyBorder="0" applyAlignment="0" applyProtection="0"/>
    <xf numFmtId="0" fontId="60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60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7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61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2" fillId="6" borderId="0" applyNumberFormat="0" applyBorder="0" applyAlignment="0" applyProtection="0"/>
    <xf numFmtId="0" fontId="60" fillId="0" borderId="0"/>
    <xf numFmtId="0" fontId="30" fillId="0" borderId="0"/>
    <xf numFmtId="0" fontId="60" fillId="0" borderId="0"/>
    <xf numFmtId="37" fontId="63" fillId="0" borderId="0"/>
    <xf numFmtId="0" fontId="64" fillId="0" borderId="0"/>
    <xf numFmtId="189" fontId="15" fillId="0" borderId="0" applyFill="0" applyBorder="0" applyAlignment="0"/>
    <xf numFmtId="189" fontId="13" fillId="0" borderId="0" applyFill="0" applyBorder="0" applyAlignment="0"/>
    <xf numFmtId="189" fontId="13" fillId="0" borderId="0" applyFill="0" applyBorder="0" applyAlignment="0"/>
    <xf numFmtId="0" fontId="65" fillId="23" borderId="8" applyNumberFormat="0" applyAlignment="0" applyProtection="0"/>
    <xf numFmtId="0" fontId="66" fillId="0" borderId="0"/>
    <xf numFmtId="190" fontId="51" fillId="0" borderId="0" applyFont="0" applyFill="0" applyBorder="0" applyAlignment="0" applyProtection="0"/>
    <xf numFmtId="0" fontId="67" fillId="24" borderId="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9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30" fillId="0" borderId="0"/>
    <xf numFmtId="0" fontId="72" fillId="0" borderId="0">
      <alignment horizontal="center"/>
    </xf>
    <xf numFmtId="195" fontId="13" fillId="0" borderId="0" applyFont="0" applyFill="0" applyBorder="0" applyAlignment="0" applyProtection="0"/>
    <xf numFmtId="196" fontId="15" fillId="0" borderId="0"/>
    <xf numFmtId="3" fontId="73" fillId="0" borderId="7">
      <alignment horizontal="left" vertical="top" wrapText="1"/>
    </xf>
    <xf numFmtId="197" fontId="15" fillId="0" borderId="0"/>
    <xf numFmtId="198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vertical="top" wrapText="1"/>
    </xf>
    <xf numFmtId="0" fontId="76" fillId="7" borderId="0" applyNumberFormat="0" applyBorder="0" applyAlignment="0" applyProtection="0"/>
    <xf numFmtId="38" fontId="77" fillId="2" borderId="0" applyNumberFormat="0" applyBorder="0" applyAlignment="0" applyProtection="0"/>
    <xf numFmtId="0" fontId="78" fillId="0" borderId="0">
      <alignment horizontal="left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Protection="0"/>
    <xf numFmtId="0" fontId="31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10" fontId="77" fillId="2" borderId="6" applyNumberFormat="0" applyBorder="0" applyAlignment="0" applyProtection="0"/>
    <xf numFmtId="0" fontId="82" fillId="10" borderId="11" applyNumberFormat="0" applyAlignment="0" applyProtection="0"/>
    <xf numFmtId="0" fontId="15" fillId="0" borderId="0"/>
    <xf numFmtId="0" fontId="83" fillId="0" borderId="12" applyNumberFormat="0" applyFill="0" applyAlignment="0" applyProtection="0"/>
    <xf numFmtId="0" fontId="84" fillId="0" borderId="13"/>
    <xf numFmtId="199" fontId="15" fillId="0" borderId="3"/>
    <xf numFmtId="199" fontId="13" fillId="0" borderId="3"/>
    <xf numFmtId="199" fontId="13" fillId="0" borderId="3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0" fontId="85" fillId="0" borderId="0" applyNumberFormat="0" applyFont="0" applyFill="0" applyAlignment="0"/>
    <xf numFmtId="0" fontId="86" fillId="25" borderId="0" applyNumberFormat="0" applyBorder="0" applyAlignment="0" applyProtection="0"/>
    <xf numFmtId="0" fontId="30" fillId="0" borderId="0"/>
    <xf numFmtId="0" fontId="14" fillId="0" borderId="0">
      <alignment horizontal="left"/>
    </xf>
    <xf numFmtId="37" fontId="87" fillId="0" borderId="0"/>
    <xf numFmtId="0" fontId="14" fillId="0" borderId="0">
      <alignment horizontal="left"/>
    </xf>
    <xf numFmtId="202" fontId="88" fillId="0" borderId="0"/>
    <xf numFmtId="202" fontId="8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44" fillId="0" borderId="0"/>
    <xf numFmtId="0" fontId="8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0" fillId="0" borderId="0"/>
    <xf numFmtId="0" fontId="8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90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7" fillId="0" borderId="0" applyAlignment="0">
      <alignment vertical="top" wrapText="1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90" fillId="0" borderId="0"/>
    <xf numFmtId="0" fontId="15" fillId="0" borderId="0"/>
    <xf numFmtId="0" fontId="15" fillId="0" borderId="0"/>
    <xf numFmtId="0" fontId="4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43" fillId="3" borderId="0" applyNumberFormat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91" fillId="0" borderId="0"/>
    <xf numFmtId="0" fontId="91" fillId="0" borderId="0"/>
    <xf numFmtId="0" fontId="15" fillId="0" borderId="0"/>
    <xf numFmtId="0" fontId="92" fillId="0" borderId="0"/>
    <xf numFmtId="0" fontId="15" fillId="0" borderId="0"/>
    <xf numFmtId="0" fontId="15" fillId="0" borderId="0"/>
    <xf numFmtId="0" fontId="91" fillId="0" borderId="0"/>
    <xf numFmtId="0" fontId="91" fillId="0" borderId="0"/>
    <xf numFmtId="0" fontId="15" fillId="0" borderId="0"/>
    <xf numFmtId="0" fontId="44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Alignment="0">
      <alignment vertical="top" wrapText="1"/>
      <protection locked="0"/>
    </xf>
    <xf numFmtId="0" fontId="17" fillId="0" borderId="0" applyAlignment="0">
      <alignment vertical="top" wrapText="1"/>
      <protection locked="0"/>
    </xf>
    <xf numFmtId="0" fontId="17" fillId="0" borderId="0" applyAlignment="0">
      <alignment vertical="top" wrapText="1"/>
      <protection locked="0"/>
    </xf>
    <xf numFmtId="0" fontId="15" fillId="0" borderId="0"/>
    <xf numFmtId="0" fontId="90" fillId="0" borderId="0"/>
    <xf numFmtId="0" fontId="8" fillId="0" borderId="0"/>
    <xf numFmtId="0" fontId="93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26" borderId="14" applyNumberFormat="0" applyFont="0" applyAlignment="0" applyProtection="0"/>
    <xf numFmtId="0" fontId="94" fillId="23" borderId="15" applyNumberFormat="0" applyAlignment="0" applyProtection="0"/>
    <xf numFmtId="10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8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03" fontId="15" fillId="0" borderId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96" fillId="0" borderId="0"/>
    <xf numFmtId="0" fontId="97" fillId="0" borderId="0">
      <alignment horizontal="center"/>
    </xf>
    <xf numFmtId="0" fontId="98" fillId="0" borderId="1">
      <alignment horizontal="center" vertical="center"/>
    </xf>
    <xf numFmtId="0" fontId="99" fillId="0" borderId="6" applyAlignment="0">
      <alignment horizontal="center" vertical="center" wrapText="1"/>
    </xf>
    <xf numFmtId="0" fontId="100" fillId="0" borderId="6">
      <alignment horizontal="center" vertical="center" wrapText="1"/>
    </xf>
    <xf numFmtId="3" fontId="17" fillId="0" borderId="0"/>
    <xf numFmtId="0" fontId="101" fillId="0" borderId="5"/>
    <xf numFmtId="0" fontId="84" fillId="0" borderId="0"/>
    <xf numFmtId="0" fontId="102" fillId="0" borderId="0" applyFont="0">
      <alignment horizontal="centerContinuous"/>
    </xf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16" applyNumberFormat="0" applyFont="0" applyFill="0" applyAlignment="0" applyProtection="0"/>
    <xf numFmtId="0" fontId="103" fillId="0" borderId="0" applyNumberFormat="0" applyFill="0" applyBorder="0" applyAlignment="0" applyProtection="0"/>
    <xf numFmtId="0" fontId="93" fillId="0" borderId="7">
      <alignment horizontal="right"/>
    </xf>
    <xf numFmtId="0" fontId="104" fillId="0" borderId="0" applyNumberFormat="0" applyFill="0" applyBorder="0" applyAlignment="0" applyProtection="0"/>
    <xf numFmtId="0" fontId="105" fillId="0" borderId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8" fillId="0" borderId="0">
      <alignment vertical="center"/>
    </xf>
    <xf numFmtId="0" fontId="85" fillId="0" borderId="0"/>
    <xf numFmtId="164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0" fontId="14" fillId="0" borderId="0"/>
    <xf numFmtId="179" fontId="107" fillId="0" borderId="0" applyFont="0" applyFill="0" applyBorder="0" applyAlignment="0" applyProtection="0"/>
    <xf numFmtId="204" fontId="108" fillId="0" borderId="0" applyFont="0" applyFill="0" applyBorder="0" applyAlignment="0" applyProtection="0"/>
    <xf numFmtId="205" fontId="107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09" fillId="0" borderId="0"/>
    <xf numFmtId="0" fontId="23" fillId="0" borderId="0"/>
    <xf numFmtId="0" fontId="6" fillId="0" borderId="0"/>
    <xf numFmtId="0" fontId="15" fillId="0" borderId="0"/>
    <xf numFmtId="0" fontId="111" fillId="0" borderId="0"/>
    <xf numFmtId="0" fontId="5" fillId="0" borderId="0"/>
    <xf numFmtId="0" fontId="112" fillId="0" borderId="0"/>
    <xf numFmtId="0" fontId="4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" fillId="0" borderId="0"/>
    <xf numFmtId="0" fontId="113" fillId="0" borderId="0"/>
    <xf numFmtId="0" fontId="15" fillId="0" borderId="0"/>
    <xf numFmtId="0" fontId="2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14" fillId="0" borderId="0"/>
    <xf numFmtId="0" fontId="44" fillId="0" borderId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5" fillId="0" borderId="0"/>
    <xf numFmtId="0" fontId="14" fillId="0" borderId="0"/>
    <xf numFmtId="0" fontId="52" fillId="0" borderId="0"/>
    <xf numFmtId="0" fontId="15" fillId="0" borderId="0"/>
    <xf numFmtId="0" fontId="14" fillId="0" borderId="0"/>
    <xf numFmtId="0" fontId="14" fillId="0" borderId="0"/>
    <xf numFmtId="0" fontId="123" fillId="0" borderId="0"/>
    <xf numFmtId="167" fontId="1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4" fillId="0" borderId="0"/>
    <xf numFmtId="0" fontId="65" fillId="23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77" fillId="2" borderId="20" applyNumberFormat="0" applyBorder="0" applyAlignment="0" applyProtection="0"/>
    <xf numFmtId="0" fontId="82" fillId="10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25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26" borderId="14" applyNumberFormat="0" applyFont="0" applyAlignment="0" applyProtection="0"/>
    <xf numFmtId="0" fontId="99" fillId="0" borderId="20" applyAlignment="0">
      <alignment horizontal="center" vertical="center" wrapText="1"/>
    </xf>
    <xf numFmtId="0" fontId="100" fillId="0" borderId="20">
      <alignment horizontal="center" vertical="center" wrapText="1"/>
    </xf>
    <xf numFmtId="0" fontId="23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32" fillId="0" borderId="0"/>
  </cellStyleXfs>
  <cellXfs count="359">
    <xf numFmtId="0" fontId="0" fillId="0" borderId="0" xfId="0"/>
    <xf numFmtId="171" fontId="27" fillId="0" borderId="0" xfId="51" applyNumberFormat="1" applyFont="1" applyAlignment="1">
      <alignment vertical="center"/>
    </xf>
    <xf numFmtId="171" fontId="38" fillId="0" borderId="0" xfId="51" applyNumberFormat="1" applyFont="1"/>
    <xf numFmtId="0" fontId="38" fillId="0" borderId="0" xfId="170" applyFont="1" applyAlignment="1">
      <alignment vertical="center"/>
    </xf>
    <xf numFmtId="0" fontId="116" fillId="0" borderId="0" xfId="1" applyFont="1" applyAlignment="1">
      <alignment vertical="center"/>
    </xf>
    <xf numFmtId="0" fontId="116" fillId="0" borderId="0" xfId="2713" applyFont="1" applyAlignment="1">
      <alignment horizontal="left" vertical="center" wrapText="1"/>
    </xf>
    <xf numFmtId="0" fontId="116" fillId="0" borderId="0" xfId="2713" applyFont="1" applyAlignment="1">
      <alignment vertical="center"/>
    </xf>
    <xf numFmtId="0" fontId="117" fillId="0" borderId="0" xfId="1" applyFont="1" applyAlignment="1">
      <alignment vertical="center"/>
    </xf>
    <xf numFmtId="171" fontId="116" fillId="0" borderId="0" xfId="2713" applyNumberFormat="1" applyFont="1" applyAlignment="1">
      <alignment vertical="center"/>
    </xf>
    <xf numFmtId="206" fontId="117" fillId="0" borderId="0" xfId="1" applyNumberFormat="1" applyFont="1" applyAlignment="1">
      <alignment vertical="center"/>
    </xf>
    <xf numFmtId="171" fontId="117" fillId="0" borderId="0" xfId="51" applyNumberFormat="1" applyFont="1" applyAlignment="1">
      <alignment vertical="center"/>
    </xf>
    <xf numFmtId="0" fontId="27" fillId="0" borderId="1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172" fontId="27" fillId="0" borderId="1" xfId="1" applyNumberFormat="1" applyFont="1" applyBorder="1" applyAlignment="1">
      <alignment vertical="center"/>
    </xf>
    <xf numFmtId="0" fontId="2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42" fillId="0" borderId="17" xfId="1" applyFont="1" applyBorder="1" applyAlignment="1">
      <alignment horizontal="center" wrapText="1"/>
    </xf>
    <xf numFmtId="171" fontId="18" fillId="0" borderId="0" xfId="51" applyNumberFormat="1" applyFont="1" applyAlignment="1">
      <alignment horizontal="center" vertical="center"/>
    </xf>
    <xf numFmtId="0" fontId="18" fillId="0" borderId="0" xfId="1" applyFont="1" applyAlignment="1">
      <alignment horizontal="center" vertical="top" wrapText="1"/>
    </xf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horizontal="left" vertical="center"/>
    </xf>
    <xf numFmtId="0" fontId="38" fillId="0" borderId="1" xfId="1" applyFont="1" applyBorder="1" applyAlignment="1">
      <alignment horizontal="center" vertical="center" wrapText="1"/>
    </xf>
    <xf numFmtId="171" fontId="38" fillId="0" borderId="0" xfId="51" applyNumberFormat="1" applyFont="1" applyAlignment="1">
      <alignment horizontal="center" vertical="center"/>
    </xf>
    <xf numFmtId="0" fontId="18" fillId="0" borderId="0" xfId="1" applyFont="1"/>
    <xf numFmtId="171" fontId="18" fillId="0" borderId="0" xfId="1" applyNumberFormat="1" applyFont="1" applyAlignment="1">
      <alignment horizontal="left"/>
    </xf>
    <xf numFmtId="171" fontId="18" fillId="0" borderId="0" xfId="1" applyNumberFormat="1" applyFont="1"/>
    <xf numFmtId="172" fontId="18" fillId="0" borderId="0" xfId="1" applyNumberFormat="1" applyFont="1"/>
    <xf numFmtId="0" fontId="38" fillId="0" borderId="0" xfId="1" applyFont="1"/>
    <xf numFmtId="0" fontId="110" fillId="0" borderId="0" xfId="1" applyFont="1" applyAlignment="1">
      <alignment horizontal="right" vertical="center"/>
    </xf>
    <xf numFmtId="0" fontId="110" fillId="0" borderId="0" xfId="1" applyFont="1" applyAlignment="1">
      <alignment horizontal="left" vertical="center"/>
    </xf>
    <xf numFmtId="169" fontId="110" fillId="0" borderId="0" xfId="2" applyNumberFormat="1" applyFont="1" applyFill="1" applyAlignment="1">
      <alignment horizontal="right" vertical="center"/>
    </xf>
    <xf numFmtId="171" fontId="110" fillId="0" borderId="0" xfId="2" applyNumberFormat="1" applyFont="1" applyFill="1" applyAlignment="1">
      <alignment horizontal="right" vertical="center"/>
    </xf>
    <xf numFmtId="0" fontId="110" fillId="0" borderId="0" xfId="1" applyFont="1" applyAlignment="1">
      <alignment vertical="center"/>
    </xf>
    <xf numFmtId="207" fontId="110" fillId="0" borderId="0" xfId="51" applyNumberFormat="1" applyFont="1" applyAlignment="1">
      <alignment vertical="center"/>
    </xf>
    <xf numFmtId="168" fontId="38" fillId="0" borderId="0" xfId="170" applyNumberFormat="1" applyFont="1" applyAlignment="1">
      <alignment vertical="center"/>
    </xf>
    <xf numFmtId="169" fontId="110" fillId="0" borderId="0" xfId="1" applyNumberFormat="1" applyFont="1" applyAlignment="1">
      <alignment vertical="center"/>
    </xf>
    <xf numFmtId="171" fontId="38" fillId="0" borderId="0" xfId="2" applyNumberFormat="1" applyFont="1" applyFill="1" applyAlignment="1">
      <alignment horizontal="right" vertical="center"/>
    </xf>
    <xf numFmtId="0" fontId="38" fillId="0" borderId="0" xfId="1" applyFont="1" applyAlignment="1">
      <alignment vertical="center"/>
    </xf>
    <xf numFmtId="0" fontId="38" fillId="0" borderId="0" xfId="2718" applyFont="1" applyAlignment="1">
      <alignment horizontal="left" vertical="center" indent="1"/>
    </xf>
    <xf numFmtId="169" fontId="38" fillId="0" borderId="0" xfId="2" applyNumberFormat="1" applyFont="1" applyFill="1" applyAlignment="1">
      <alignment horizontal="right" vertical="center"/>
    </xf>
    <xf numFmtId="171" fontId="38" fillId="0" borderId="0" xfId="51" applyNumberFormat="1" applyFont="1" applyFill="1" applyAlignment="1">
      <alignment horizontal="right" vertical="center"/>
    </xf>
    <xf numFmtId="171" fontId="38" fillId="0" borderId="0" xfId="1" applyNumberFormat="1" applyFont="1" applyAlignment="1">
      <alignment vertical="center"/>
    </xf>
    <xf numFmtId="169" fontId="38" fillId="0" borderId="0" xfId="1" applyNumberFormat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115" fillId="0" borderId="0" xfId="1" applyFont="1" applyAlignment="1">
      <alignment horizontal="right" vertical="center"/>
    </xf>
    <xf numFmtId="171" fontId="38" fillId="0" borderId="0" xfId="51" applyNumberFormat="1" applyFont="1" applyAlignment="1">
      <alignment horizontal="right" vertical="center"/>
    </xf>
    <xf numFmtId="0" fontId="38" fillId="0" borderId="0" xfId="2718" applyFont="1" applyAlignment="1">
      <alignment horizontal="left" vertical="center" wrapText="1" indent="1"/>
    </xf>
    <xf numFmtId="0" fontId="38" fillId="0" borderId="0" xfId="1" applyFont="1" applyAlignment="1">
      <alignment horizontal="left"/>
    </xf>
    <xf numFmtId="171" fontId="38" fillId="0" borderId="0" xfId="51" applyNumberFormat="1" applyFont="1" applyAlignment="1">
      <alignment vertical="center"/>
    </xf>
    <xf numFmtId="0" fontId="116" fillId="0" borderId="0" xfId="170" applyFont="1" applyAlignment="1">
      <alignment vertical="center"/>
    </xf>
    <xf numFmtId="0" fontId="117" fillId="0" borderId="0" xfId="170" applyFont="1" applyAlignment="1">
      <alignment vertical="center"/>
    </xf>
    <xf numFmtId="171" fontId="117" fillId="0" borderId="0" xfId="51" applyNumberFormat="1" applyFont="1" applyFill="1" applyAlignment="1">
      <alignment vertical="center"/>
    </xf>
    <xf numFmtId="0" fontId="27" fillId="0" borderId="0" xfId="170" applyFont="1" applyAlignment="1">
      <alignment vertical="center"/>
    </xf>
    <xf numFmtId="171" fontId="27" fillId="0" borderId="0" xfId="51" applyNumberFormat="1" applyFont="1" applyFill="1" applyAlignment="1">
      <alignment vertical="center"/>
    </xf>
    <xf numFmtId="0" fontId="18" fillId="0" borderId="1" xfId="170" applyFont="1" applyBorder="1"/>
    <xf numFmtId="0" fontId="18" fillId="0" borderId="0" xfId="170" applyFont="1"/>
    <xf numFmtId="43" fontId="18" fillId="0" borderId="0" xfId="51" applyFont="1" applyFill="1"/>
    <xf numFmtId="171" fontId="18" fillId="0" borderId="0" xfId="51" applyNumberFormat="1" applyFont="1" applyFill="1"/>
    <xf numFmtId="169" fontId="18" fillId="0" borderId="0" xfId="170" applyNumberFormat="1" applyFont="1"/>
    <xf numFmtId="0" fontId="38" fillId="0" borderId="0" xfId="170" applyFont="1"/>
    <xf numFmtId="171" fontId="38" fillId="0" borderId="0" xfId="51" applyNumberFormat="1" applyFont="1" applyFill="1"/>
    <xf numFmtId="0" fontId="38" fillId="0" borderId="0" xfId="1" applyFont="1" applyAlignment="1">
      <alignment horizontal="center" vertical="top" wrapText="1"/>
    </xf>
    <xf numFmtId="0" fontId="110" fillId="0" borderId="0" xfId="170" applyFont="1" applyAlignment="1">
      <alignment vertical="center"/>
    </xf>
    <xf numFmtId="169" fontId="110" fillId="0" borderId="0" xfId="51" applyNumberFormat="1" applyFont="1" applyFill="1" applyAlignment="1">
      <alignment vertical="center"/>
    </xf>
    <xf numFmtId="171" fontId="110" fillId="0" borderId="0" xfId="51" applyNumberFormat="1" applyFont="1" applyFill="1" applyAlignment="1">
      <alignment vertical="center"/>
    </xf>
    <xf numFmtId="171" fontId="110" fillId="0" borderId="0" xfId="51" applyNumberFormat="1" applyFont="1" applyFill="1" applyAlignment="1">
      <alignment horizontal="center" vertical="center"/>
    </xf>
    <xf numFmtId="171" fontId="38" fillId="0" borderId="0" xfId="51" applyNumberFormat="1" applyFont="1" applyFill="1" applyAlignment="1">
      <alignment vertical="center"/>
    </xf>
    <xf numFmtId="171" fontId="38" fillId="0" borderId="0" xfId="170" applyNumberFormat="1" applyFont="1" applyAlignment="1">
      <alignment vertical="center"/>
    </xf>
    <xf numFmtId="0" fontId="38" fillId="0" borderId="0" xfId="170" applyFont="1" applyAlignment="1">
      <alignment horizontal="left" vertical="center" indent="1"/>
    </xf>
    <xf numFmtId="169" fontId="38" fillId="0" borderId="0" xfId="51" applyNumberFormat="1" applyFont="1" applyFill="1" applyAlignment="1">
      <alignment vertical="center"/>
    </xf>
    <xf numFmtId="0" fontId="110" fillId="0" borderId="0" xfId="170" applyFont="1" applyAlignment="1">
      <alignment vertical="center" wrapText="1"/>
    </xf>
    <xf numFmtId="0" fontId="115" fillId="0" borderId="0" xfId="170" applyFont="1" applyAlignment="1">
      <alignment horizontal="left" vertical="center"/>
    </xf>
    <xf numFmtId="0" fontId="38" fillId="0" borderId="0" xfId="170" applyFont="1" applyAlignment="1">
      <alignment horizontal="left" vertical="center" wrapText="1" indent="2"/>
    </xf>
    <xf numFmtId="0" fontId="38" fillId="0" borderId="0" xfId="170" applyFont="1" applyAlignment="1">
      <alignment horizontal="left" vertical="center" indent="2"/>
    </xf>
    <xf numFmtId="0" fontId="116" fillId="0" borderId="0" xfId="0" applyFont="1"/>
    <xf numFmtId="0" fontId="117" fillId="0" borderId="0" xfId="0" applyFont="1"/>
    <xf numFmtId="0" fontId="18" fillId="0" borderId="0" xfId="2719" applyFont="1"/>
    <xf numFmtId="0" fontId="18" fillId="0" borderId="0" xfId="0" applyFont="1"/>
    <xf numFmtId="0" fontId="37" fillId="0" borderId="1" xfId="0" applyFont="1" applyBorder="1"/>
    <xf numFmtId="0" fontId="37" fillId="0" borderId="1" xfId="0" applyFont="1" applyBorder="1" applyAlignment="1">
      <alignment horizontal="right"/>
    </xf>
    <xf numFmtId="0" fontId="18" fillId="0" borderId="17" xfId="2719" applyFont="1" applyBorder="1"/>
    <xf numFmtId="0" fontId="18" fillId="0" borderId="0" xfId="2719" applyFont="1" applyAlignment="1">
      <alignment horizontal="center"/>
    </xf>
    <xf numFmtId="0" fontId="26" fillId="0" borderId="0" xfId="2719" applyFont="1" applyAlignment="1">
      <alignment horizontal="left"/>
    </xf>
    <xf numFmtId="168" fontId="26" fillId="0" borderId="0" xfId="2719" applyNumberFormat="1" applyFont="1" applyAlignment="1">
      <alignment horizontal="center"/>
    </xf>
    <xf numFmtId="2" fontId="26" fillId="0" borderId="0" xfId="2721" applyNumberFormat="1" applyFont="1" applyAlignment="1">
      <alignment horizontal="right"/>
    </xf>
    <xf numFmtId="0" fontId="28" fillId="0" borderId="0" xfId="170" applyFont="1" applyAlignment="1">
      <alignment vertical="center"/>
    </xf>
    <xf numFmtId="0" fontId="116" fillId="0" borderId="0" xfId="7" applyFont="1" applyAlignment="1">
      <alignment horizontal="left" vertical="center" wrapText="1"/>
    </xf>
    <xf numFmtId="0" fontId="27" fillId="0" borderId="1" xfId="7" applyFont="1" applyBorder="1" applyAlignment="1">
      <alignment horizontal="left" vertical="center" wrapText="1"/>
    </xf>
    <xf numFmtId="0" fontId="27" fillId="0" borderId="0" xfId="7" applyFont="1" applyAlignment="1">
      <alignment horizontal="left" vertical="center" wrapText="1"/>
    </xf>
    <xf numFmtId="0" fontId="18" fillId="0" borderId="0" xfId="7" applyFont="1" applyAlignment="1">
      <alignment horizontal="left" vertical="center" wrapText="1"/>
    </xf>
    <xf numFmtId="0" fontId="18" fillId="0" borderId="0" xfId="7" applyFont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169" fontId="110" fillId="0" borderId="0" xfId="51" applyNumberFormat="1" applyFont="1" applyFill="1" applyBorder="1" applyAlignment="1">
      <alignment horizontal="center" vertical="center" wrapText="1"/>
    </xf>
    <xf numFmtId="171" fontId="110" fillId="0" borderId="0" xfId="51" applyNumberFormat="1" applyFont="1" applyFill="1" applyBorder="1" applyAlignment="1">
      <alignment horizontal="center" vertical="center" wrapText="1"/>
    </xf>
    <xf numFmtId="168" fontId="110" fillId="0" borderId="0" xfId="7" applyNumberFormat="1" applyFont="1" applyAlignment="1">
      <alignment horizontal="center" vertical="center" wrapText="1"/>
    </xf>
    <xf numFmtId="0" fontId="110" fillId="0" borderId="0" xfId="1" applyFont="1" applyAlignment="1">
      <alignment horizontal="center" vertical="center"/>
    </xf>
    <xf numFmtId="0" fontId="110" fillId="0" borderId="0" xfId="7" applyFont="1" applyAlignment="1">
      <alignment horizontal="left" vertical="center" wrapText="1"/>
    </xf>
    <xf numFmtId="171" fontId="110" fillId="0" borderId="0" xfId="1" applyNumberFormat="1" applyFont="1" applyAlignment="1">
      <alignment horizontal="center" vertical="center"/>
    </xf>
    <xf numFmtId="0" fontId="38" fillId="0" borderId="0" xfId="170" applyFont="1" applyAlignment="1">
      <alignment horizontal="left" vertical="center" indent="3"/>
    </xf>
    <xf numFmtId="169" fontId="38" fillId="0" borderId="0" xfId="51" applyNumberFormat="1" applyFont="1" applyFill="1" applyBorder="1" applyAlignment="1">
      <alignment horizontal="center" vertical="center" wrapText="1"/>
    </xf>
    <xf numFmtId="171" fontId="38" fillId="0" borderId="0" xfId="51" applyNumberFormat="1" applyFont="1" applyFill="1" applyBorder="1" applyAlignment="1">
      <alignment horizontal="center" vertical="center" wrapText="1"/>
    </xf>
    <xf numFmtId="171" fontId="38" fillId="0" borderId="0" xfId="1" applyNumberFormat="1" applyFont="1" applyAlignment="1">
      <alignment horizontal="center" vertical="center"/>
    </xf>
    <xf numFmtId="168" fontId="38" fillId="0" borderId="0" xfId="7" applyNumberFormat="1" applyFont="1" applyAlignment="1">
      <alignment horizontal="center" vertical="center" wrapText="1"/>
    </xf>
    <xf numFmtId="43" fontId="110" fillId="0" borderId="0" xfId="51" applyFont="1" applyFill="1" applyBorder="1" applyAlignment="1">
      <alignment horizontal="center" vertical="center" wrapText="1"/>
    </xf>
    <xf numFmtId="169" fontId="38" fillId="0" borderId="0" xfId="4" applyNumberFormat="1" applyFont="1" applyFill="1" applyBorder="1" applyAlignment="1">
      <alignment horizontal="center" vertical="center" wrapText="1"/>
    </xf>
    <xf numFmtId="168" fontId="38" fillId="0" borderId="0" xfId="2722" applyNumberFormat="1" applyFont="1" applyAlignment="1">
      <alignment horizontal="center"/>
    </xf>
    <xf numFmtId="0" fontId="38" fillId="0" borderId="0" xfId="2722" applyFont="1"/>
    <xf numFmtId="168" fontId="38" fillId="0" borderId="0" xfId="1" applyNumberFormat="1" applyFont="1" applyAlignment="1">
      <alignment horizontal="right" indent="1"/>
    </xf>
    <xf numFmtId="168" fontId="38" fillId="0" borderId="0" xfId="1" applyNumberFormat="1" applyFont="1" applyAlignment="1">
      <alignment horizontal="right" indent="2"/>
    </xf>
    <xf numFmtId="168" fontId="38" fillId="0" borderId="0" xfId="2722" applyNumberFormat="1" applyFont="1" applyAlignment="1">
      <alignment horizontal="right" indent="2"/>
    </xf>
    <xf numFmtId="0" fontId="116" fillId="0" borderId="0" xfId="2718" applyFont="1" applyAlignment="1">
      <alignment horizontal="left" vertical="center"/>
    </xf>
    <xf numFmtId="0" fontId="117" fillId="0" borderId="0" xfId="2718" applyFont="1" applyAlignment="1">
      <alignment vertical="center"/>
    </xf>
    <xf numFmtId="0" fontId="117" fillId="0" borderId="1" xfId="2718" applyFont="1" applyBorder="1" applyAlignment="1">
      <alignment horizontal="left" vertical="center"/>
    </xf>
    <xf numFmtId="0" fontId="37" fillId="0" borderId="0" xfId="2718" applyFont="1" applyAlignment="1">
      <alignment horizontal="right" vertical="center"/>
    </xf>
    <xf numFmtId="0" fontId="18" fillId="0" borderId="0" xfId="2718" applyFont="1" applyAlignment="1">
      <alignment horizontal="left" vertical="center"/>
    </xf>
    <xf numFmtId="0" fontId="42" fillId="0" borderId="0" xfId="1" applyFont="1" applyAlignment="1">
      <alignment horizontal="center" wrapText="1"/>
    </xf>
    <xf numFmtId="0" fontId="18" fillId="0" borderId="0" xfId="2718" applyFont="1"/>
    <xf numFmtId="0" fontId="18" fillId="0" borderId="1" xfId="1" applyFont="1" applyBorder="1" applyAlignment="1">
      <alignment horizontal="center" vertical="top" wrapText="1"/>
    </xf>
    <xf numFmtId="168" fontId="18" fillId="0" borderId="0" xfId="2718" applyNumberFormat="1" applyFont="1" applyAlignment="1">
      <alignment horizontal="right" indent="1"/>
    </xf>
    <xf numFmtId="0" fontId="26" fillId="0" borderId="0" xfId="0" applyFont="1" applyAlignment="1">
      <alignment horizontal="left" vertical="center"/>
    </xf>
    <xf numFmtId="169" fontId="119" fillId="0" borderId="0" xfId="51" applyNumberFormat="1" applyFont="1" applyAlignment="1">
      <alignment vertical="center"/>
    </xf>
    <xf numFmtId="171" fontId="26" fillId="0" borderId="0" xfId="51" applyNumberFormat="1" applyFont="1" applyAlignment="1">
      <alignment vertical="center"/>
    </xf>
    <xf numFmtId="168" fontId="26" fillId="0" borderId="0" xfId="2718" applyNumberFormat="1" applyFont="1" applyAlignment="1">
      <alignment vertical="center"/>
    </xf>
    <xf numFmtId="3" fontId="26" fillId="0" borderId="0" xfId="2718" applyNumberFormat="1" applyFont="1" applyAlignment="1">
      <alignment vertical="center"/>
    </xf>
    <xf numFmtId="0" fontId="18" fillId="0" borderId="0" xfId="2718" applyFont="1" applyAlignment="1">
      <alignment vertical="center"/>
    </xf>
    <xf numFmtId="3" fontId="18" fillId="0" borderId="0" xfId="2718" applyNumberFormat="1" applyFont="1" applyAlignment="1">
      <alignment vertical="center"/>
    </xf>
    <xf numFmtId="41" fontId="26" fillId="0" borderId="0" xfId="25" applyFont="1" applyAlignment="1">
      <alignment horizontal="left" vertical="center"/>
    </xf>
    <xf numFmtId="169" fontId="26" fillId="0" borderId="0" xfId="51" applyNumberFormat="1" applyFont="1" applyAlignment="1">
      <alignment vertical="center"/>
    </xf>
    <xf numFmtId="0" fontId="26" fillId="0" borderId="0" xfId="2718" applyFont="1" applyAlignment="1">
      <alignment vertical="center"/>
    </xf>
    <xf numFmtId="41" fontId="37" fillId="0" borderId="0" xfId="25" applyFont="1" applyAlignment="1">
      <alignment horizontal="left" vertical="center"/>
    </xf>
    <xf numFmtId="169" fontId="18" fillId="0" borderId="0" xfId="51" applyNumberFormat="1" applyFont="1" applyAlignment="1">
      <alignment vertical="center"/>
    </xf>
    <xf numFmtId="168" fontId="18" fillId="0" borderId="0" xfId="2718" applyNumberFormat="1" applyFont="1" applyAlignment="1">
      <alignment vertical="center"/>
    </xf>
    <xf numFmtId="41" fontId="18" fillId="0" borderId="0" xfId="25" quotePrefix="1" applyFont="1" applyAlignment="1">
      <alignment horizontal="left" vertical="center"/>
    </xf>
    <xf numFmtId="169" fontId="118" fillId="0" borderId="0" xfId="51" applyNumberFormat="1" applyFont="1" applyAlignment="1">
      <alignment vertical="center"/>
    </xf>
    <xf numFmtId="171" fontId="18" fillId="0" borderId="0" xfId="51" applyNumberFormat="1" applyFont="1" applyAlignment="1">
      <alignment vertical="center"/>
    </xf>
    <xf numFmtId="169" fontId="26" fillId="0" borderId="0" xfId="51" applyNumberFormat="1" applyFont="1" applyBorder="1" applyAlignment="1">
      <alignment vertical="center"/>
    </xf>
    <xf numFmtId="169" fontId="119" fillId="0" borderId="0" xfId="51" applyNumberFormat="1" applyFont="1" applyBorder="1" applyAlignment="1">
      <alignment vertical="center"/>
    </xf>
    <xf numFmtId="171" fontId="26" fillId="0" borderId="0" xfId="51" applyNumberFormat="1" applyFont="1" applyBorder="1" applyAlignment="1">
      <alignment vertical="center"/>
    </xf>
    <xf numFmtId="3" fontId="41" fillId="0" borderId="0" xfId="2718" applyNumberFormat="1" applyFont="1" applyAlignment="1">
      <alignment vertical="center"/>
    </xf>
    <xf numFmtId="3" fontId="120" fillId="0" borderId="0" xfId="0" applyNumberFormat="1" applyFont="1" applyAlignment="1">
      <alignment vertical="center"/>
    </xf>
    <xf numFmtId="168" fontId="41" fillId="0" borderId="0" xfId="2718" applyNumberFormat="1" applyFont="1" applyAlignment="1">
      <alignment vertical="center"/>
    </xf>
    <xf numFmtId="0" fontId="117" fillId="0" borderId="0" xfId="2718" applyFont="1"/>
    <xf numFmtId="0" fontId="37" fillId="0" borderId="0" xfId="2718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9" fontId="18" fillId="0" borderId="0" xfId="2718" applyNumberFormat="1" applyFont="1" applyAlignment="1">
      <alignment vertical="center"/>
    </xf>
    <xf numFmtId="41" fontId="18" fillId="0" borderId="0" xfId="25" applyFont="1" applyAlignment="1">
      <alignment horizontal="left" vertical="center"/>
    </xf>
    <xf numFmtId="0" fontId="18" fillId="0" borderId="0" xfId="2718" applyFont="1" applyAlignment="1">
      <alignment horizontal="center"/>
    </xf>
    <xf numFmtId="169" fontId="38" fillId="0" borderId="0" xfId="51" applyNumberFormat="1" applyFont="1" applyAlignment="1">
      <alignment vertical="center"/>
    </xf>
    <xf numFmtId="171" fontId="26" fillId="0" borderId="0" xfId="2718" applyNumberFormat="1" applyFont="1" applyAlignment="1">
      <alignment vertical="center"/>
    </xf>
    <xf numFmtId="169" fontId="26" fillId="0" borderId="0" xfId="2718" applyNumberFormat="1" applyFont="1" applyAlignment="1">
      <alignment vertical="center"/>
    </xf>
    <xf numFmtId="208" fontId="18" fillId="0" borderId="0" xfId="2718" applyNumberFormat="1" applyFont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28" fillId="0" borderId="0" xfId="2713" applyFont="1"/>
    <xf numFmtId="0" fontId="26" fillId="0" borderId="0" xfId="2713" applyFont="1"/>
    <xf numFmtId="0" fontId="28" fillId="0" borderId="0" xfId="1" applyFont="1"/>
    <xf numFmtId="0" fontId="27" fillId="0" borderId="0" xfId="1" applyFont="1"/>
    <xf numFmtId="0" fontId="28" fillId="0" borderId="1" xfId="2713" applyFont="1" applyBorder="1"/>
    <xf numFmtId="0" fontId="28" fillId="0" borderId="1" xfId="2713" applyFont="1" applyBorder="1" applyAlignment="1">
      <alignment horizontal="right"/>
    </xf>
    <xf numFmtId="0" fontId="27" fillId="0" borderId="1" xfId="2713" applyFont="1" applyBorder="1" applyAlignment="1">
      <alignment horizontal="right"/>
    </xf>
    <xf numFmtId="0" fontId="28" fillId="0" borderId="1" xfId="1" applyFont="1" applyBorder="1"/>
    <xf numFmtId="0" fontId="37" fillId="0" borderId="0" xfId="1" applyFont="1"/>
    <xf numFmtId="0" fontId="26" fillId="0" borderId="17" xfId="2713" applyFont="1" applyBorder="1"/>
    <xf numFmtId="0" fontId="18" fillId="0" borderId="18" xfId="2713" applyFont="1" applyBorder="1" applyAlignment="1">
      <alignment horizontal="center" vertical="center" wrapText="1"/>
    </xf>
    <xf numFmtId="0" fontId="26" fillId="0" borderId="0" xfId="1" applyFont="1"/>
    <xf numFmtId="0" fontId="18" fillId="0" borderId="0" xfId="2713" applyFont="1" applyAlignment="1">
      <alignment horizontal="center" vertical="center" wrapText="1"/>
    </xf>
    <xf numFmtId="0" fontId="38" fillId="0" borderId="0" xfId="2713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26" fillId="0" borderId="0" xfId="2714" applyFont="1" applyAlignment="1">
      <alignment vertical="center"/>
    </xf>
    <xf numFmtId="0" fontId="27" fillId="0" borderId="0" xfId="2713" applyFont="1" applyAlignment="1">
      <alignment horizontal="center" vertical="center" wrapText="1"/>
    </xf>
    <xf numFmtId="0" fontId="30" fillId="0" borderId="0" xfId="2717" applyFont="1" applyAlignment="1">
      <alignment vertical="center"/>
    </xf>
    <xf numFmtId="0" fontId="30" fillId="0" borderId="0" xfId="1" applyFont="1" applyAlignment="1">
      <alignment vertical="center"/>
    </xf>
    <xf numFmtId="0" fontId="18" fillId="0" borderId="0" xfId="2543" applyFont="1" applyAlignment="1">
      <alignment vertical="center"/>
    </xf>
    <xf numFmtId="0" fontId="18" fillId="0" borderId="0" xfId="2543" applyFont="1" applyAlignment="1">
      <alignment horizontal="center" vertical="center"/>
    </xf>
    <xf numFmtId="169" fontId="18" fillId="0" borderId="0" xfId="2685" applyNumberFormat="1" applyFont="1" applyAlignment="1">
      <alignment vertical="center"/>
    </xf>
    <xf numFmtId="209" fontId="121" fillId="0" borderId="0" xfId="2715" applyNumberFormat="1" applyFont="1" applyAlignment="1">
      <alignment horizontal="right" vertical="center"/>
    </xf>
    <xf numFmtId="171" fontId="121" fillId="0" borderId="0" xfId="2685" applyNumberFormat="1" applyFont="1" applyBorder="1" applyAlignment="1">
      <alignment horizontal="right" vertical="center"/>
    </xf>
    <xf numFmtId="0" fontId="121" fillId="0" borderId="0" xfId="2543" applyFont="1" applyAlignment="1">
      <alignment vertical="center"/>
    </xf>
    <xf numFmtId="0" fontId="18" fillId="0" borderId="0" xfId="2714" applyFont="1" applyAlignment="1">
      <alignment vertical="center"/>
    </xf>
    <xf numFmtId="169" fontId="18" fillId="0" borderId="0" xfId="51" applyNumberFormat="1" applyFont="1" applyFill="1" applyBorder="1" applyAlignment="1" applyProtection="1">
      <alignment vertical="top" wrapText="1"/>
      <protection locked="0"/>
    </xf>
    <xf numFmtId="0" fontId="122" fillId="0" borderId="0" xfId="2543" applyFont="1" applyAlignment="1">
      <alignment vertical="center"/>
    </xf>
    <xf numFmtId="0" fontId="2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41" fontId="26" fillId="0" borderId="0" xfId="2723" applyNumberFormat="1" applyFont="1" applyAlignment="1">
      <alignment vertical="center"/>
    </xf>
    <xf numFmtId="0" fontId="18" fillId="0" borderId="0" xfId="1" applyFont="1" applyAlignment="1">
      <alignment horizontal="right" vertical="center"/>
    </xf>
    <xf numFmtId="41" fontId="18" fillId="0" borderId="0" xfId="2723" applyNumberFormat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37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30" fillId="0" borderId="0" xfId="1" applyFont="1"/>
    <xf numFmtId="0" fontId="28" fillId="0" borderId="0" xfId="2717" applyFont="1"/>
    <xf numFmtId="0" fontId="27" fillId="0" borderId="0" xfId="2717" applyFont="1"/>
    <xf numFmtId="210" fontId="27" fillId="0" borderId="0" xfId="2696" applyNumberFormat="1" applyFont="1" applyFill="1" applyBorder="1"/>
    <xf numFmtId="211" fontId="27" fillId="0" borderId="0" xfId="2696" applyNumberFormat="1" applyFont="1" applyFill="1" applyBorder="1"/>
    <xf numFmtId="0" fontId="27" fillId="0" borderId="1" xfId="2717" applyFont="1" applyBorder="1"/>
    <xf numFmtId="210" fontId="27" fillId="0" borderId="1" xfId="2696" applyNumberFormat="1" applyFont="1" applyFill="1" applyBorder="1"/>
    <xf numFmtId="210" fontId="42" fillId="0" borderId="17" xfId="2696" applyNumberFormat="1" applyFont="1" applyFill="1" applyBorder="1" applyAlignment="1">
      <alignment horizontal="center" wrapText="1"/>
    </xf>
    <xf numFmtId="211" fontId="42" fillId="0" borderId="17" xfId="2696" applyNumberFormat="1" applyFont="1" applyFill="1" applyBorder="1" applyAlignment="1">
      <alignment horizontal="center" wrapText="1"/>
    </xf>
    <xf numFmtId="210" fontId="18" fillId="0" borderId="0" xfId="2696" applyNumberFormat="1" applyFont="1" applyFill="1" applyBorder="1" applyAlignment="1">
      <alignment horizontal="center" vertical="top" wrapText="1"/>
    </xf>
    <xf numFmtId="211" fontId="18" fillId="0" borderId="0" xfId="2696" applyNumberFormat="1" applyFont="1" applyFill="1" applyBorder="1" applyAlignment="1">
      <alignment horizontal="center" vertical="top" wrapText="1"/>
    </xf>
    <xf numFmtId="210" fontId="18" fillId="0" borderId="1" xfId="2696" applyNumberFormat="1" applyFont="1" applyFill="1" applyBorder="1" applyAlignment="1">
      <alignment horizontal="center" vertical="top" wrapText="1"/>
    </xf>
    <xf numFmtId="211" fontId="18" fillId="0" borderId="1" xfId="2696" applyNumberFormat="1" applyFont="1" applyFill="1" applyBorder="1" applyAlignment="1">
      <alignment horizontal="center" vertical="top" wrapText="1"/>
    </xf>
    <xf numFmtId="210" fontId="18" fillId="0" borderId="0" xfId="2696" applyNumberFormat="1" applyFont="1" applyFill="1" applyBorder="1" applyAlignment="1">
      <alignment horizontal="center" vertical="center"/>
    </xf>
    <xf numFmtId="211" fontId="125" fillId="0" borderId="0" xfId="2696" applyNumberFormat="1" applyFont="1" applyFill="1" applyBorder="1"/>
    <xf numFmtId="0" fontId="28" fillId="0" borderId="0" xfId="1" applyFont="1" applyAlignment="1">
      <alignment horizontal="center"/>
    </xf>
    <xf numFmtId="0" fontId="26" fillId="0" borderId="1" xfId="1" applyFont="1" applyBorder="1"/>
    <xf numFmtId="9" fontId="37" fillId="0" borderId="1" xfId="32" applyFont="1" applyBorder="1" applyAlignment="1">
      <alignment vertical="center"/>
    </xf>
    <xf numFmtId="0" fontId="42" fillId="0" borderId="21" xfId="5" applyFont="1" applyBorder="1" applyAlignment="1">
      <alignment horizontal="center" wrapText="1"/>
    </xf>
    <xf numFmtId="0" fontId="18" fillId="0" borderId="1" xfId="5" applyFont="1" applyBorder="1" applyAlignment="1">
      <alignment horizontal="center" vertical="top" wrapText="1"/>
    </xf>
    <xf numFmtId="0" fontId="18" fillId="0" borderId="0" xfId="1" applyFont="1" applyAlignment="1">
      <alignment horizontal="center"/>
    </xf>
    <xf numFmtId="0" fontId="110" fillId="0" borderId="0" xfId="5" applyFont="1" applyAlignment="1">
      <alignment horizontal="center"/>
    </xf>
    <xf numFmtId="171" fontId="110" fillId="0" borderId="0" xfId="2711" applyNumberFormat="1" applyFont="1"/>
    <xf numFmtId="0" fontId="110" fillId="0" borderId="0" xfId="5" applyFont="1" applyAlignment="1">
      <alignment horizontal="left" wrapText="1"/>
    </xf>
    <xf numFmtId="0" fontId="38" fillId="0" borderId="0" xfId="5" applyFont="1" applyAlignment="1">
      <alignment horizontal="left" wrapText="1"/>
    </xf>
    <xf numFmtId="171" fontId="38" fillId="0" borderId="0" xfId="2711" applyNumberFormat="1" applyFont="1"/>
    <xf numFmtId="0" fontId="28" fillId="0" borderId="0" xfId="171" applyFont="1" applyAlignment="1">
      <alignment horizontal="left"/>
    </xf>
    <xf numFmtId="0" fontId="27" fillId="0" borderId="0" xfId="171" applyFont="1" applyAlignment="1">
      <alignment horizontal="center"/>
    </xf>
    <xf numFmtId="3" fontId="27" fillId="0" borderId="0" xfId="171" applyNumberFormat="1" applyFont="1"/>
    <xf numFmtId="0" fontId="27" fillId="0" borderId="0" xfId="171" applyFont="1"/>
    <xf numFmtId="0" fontId="27" fillId="0" borderId="1" xfId="171" applyFont="1" applyBorder="1" applyAlignment="1">
      <alignment horizontal="left"/>
    </xf>
    <xf numFmtId="0" fontId="18" fillId="0" borderId="0" xfId="171" applyFont="1" applyAlignment="1">
      <alignment horizontal="left"/>
    </xf>
    <xf numFmtId="0" fontId="42" fillId="0" borderId="21" xfId="171" applyFont="1" applyBorder="1" applyAlignment="1">
      <alignment horizontal="right" wrapText="1"/>
    </xf>
    <xf numFmtId="0" fontId="30" fillId="0" borderId="0" xfId="171" applyFont="1" applyAlignment="1">
      <alignment horizontal="center" vertical="center"/>
    </xf>
    <xf numFmtId="0" fontId="18" fillId="0" borderId="0" xfId="171" applyFont="1"/>
    <xf numFmtId="0" fontId="18" fillId="0" borderId="0" xfId="171" applyFont="1" applyAlignment="1">
      <alignment horizontal="right" vertical="top" wrapText="1"/>
    </xf>
    <xf numFmtId="0" fontId="18" fillId="0" borderId="1" xfId="171" applyFont="1" applyBorder="1" applyAlignment="1">
      <alignment horizontal="center" vertical="center" wrapText="1"/>
    </xf>
    <xf numFmtId="0" fontId="18" fillId="0" borderId="0" xfId="171" applyFont="1" applyAlignment="1">
      <alignment horizontal="center"/>
    </xf>
    <xf numFmtId="3" fontId="18" fillId="0" borderId="0" xfId="171" applyNumberFormat="1" applyFont="1" applyAlignment="1">
      <alignment horizontal="center" vertical="top" wrapText="1"/>
    </xf>
    <xf numFmtId="0" fontId="18" fillId="0" borderId="0" xfId="171" applyFont="1" applyAlignment="1">
      <alignment horizontal="center" vertical="top" wrapText="1"/>
    </xf>
    <xf numFmtId="0" fontId="18" fillId="0" borderId="0" xfId="171" applyFont="1" applyAlignment="1">
      <alignment horizontal="left" vertical="center" wrapText="1"/>
    </xf>
    <xf numFmtId="0" fontId="126" fillId="0" borderId="0" xfId="171" applyFont="1" applyAlignment="1">
      <alignment horizontal="center" vertical="center"/>
    </xf>
    <xf numFmtId="169" fontId="127" fillId="0" borderId="0" xfId="2725" applyNumberFormat="1" applyFont="1" applyBorder="1" applyAlignment="1">
      <alignment horizontal="right" vertical="center" wrapText="1"/>
    </xf>
    <xf numFmtId="171" fontId="127" fillId="0" borderId="0" xfId="51" applyNumberFormat="1" applyFont="1" applyBorder="1" applyAlignment="1">
      <alignment horizontal="right" vertical="center" wrapText="1"/>
    </xf>
    <xf numFmtId="168" fontId="127" fillId="0" borderId="0" xfId="2726" applyNumberFormat="1" applyFont="1" applyAlignment="1">
      <alignment horizontal="right" vertical="center" wrapText="1"/>
    </xf>
    <xf numFmtId="0" fontId="38" fillId="0" borderId="0" xfId="171" applyFont="1" applyAlignment="1">
      <alignment vertical="center"/>
    </xf>
    <xf numFmtId="0" fontId="18" fillId="0" borderId="0" xfId="0" applyFont="1" applyAlignment="1">
      <alignment horizontal="left" vertical="center"/>
    </xf>
    <xf numFmtId="0" fontId="38" fillId="0" borderId="0" xfId="171" applyFont="1" applyAlignment="1">
      <alignment horizontal="left" vertical="center" wrapText="1"/>
    </xf>
    <xf numFmtId="0" fontId="38" fillId="0" borderId="0" xfId="171" applyFont="1" applyAlignment="1">
      <alignment horizontal="center" vertical="center"/>
    </xf>
    <xf numFmtId="0" fontId="18" fillId="0" borderId="0" xfId="171" applyFont="1" applyAlignment="1">
      <alignment horizontal="left" vertical="center"/>
    </xf>
    <xf numFmtId="3" fontId="18" fillId="0" borderId="0" xfId="171" applyNumberFormat="1" applyFont="1"/>
    <xf numFmtId="0" fontId="28" fillId="0" borderId="0" xfId="2772" applyFont="1" applyAlignment="1">
      <alignment horizontal="left"/>
    </xf>
    <xf numFmtId="0" fontId="27" fillId="0" borderId="0" xfId="2773" applyFont="1"/>
    <xf numFmtId="169" fontId="27" fillId="0" borderId="0" xfId="51" applyNumberFormat="1" applyFont="1"/>
    <xf numFmtId="0" fontId="38" fillId="0" borderId="0" xfId="2773" applyFont="1"/>
    <xf numFmtId="0" fontId="114" fillId="0" borderId="1" xfId="2773" applyFont="1" applyBorder="1" applyAlignment="1">
      <alignment horizontal="right"/>
    </xf>
    <xf numFmtId="0" fontId="114" fillId="0" borderId="0" xfId="2773" applyFont="1" applyAlignment="1">
      <alignment horizontal="right"/>
    </xf>
    <xf numFmtId="169" fontId="38" fillId="0" borderId="0" xfId="51" applyNumberFormat="1" applyFont="1"/>
    <xf numFmtId="0" fontId="129" fillId="0" borderId="21" xfId="2773" applyFont="1" applyBorder="1"/>
    <xf numFmtId="0" fontId="42" fillId="0" borderId="21" xfId="2543" applyFont="1" applyBorder="1" applyAlignment="1">
      <alignment horizontal="center" wrapText="1"/>
    </xf>
    <xf numFmtId="0" fontId="129" fillId="0" borderId="0" xfId="2773" applyFont="1" applyAlignment="1">
      <alignment horizontal="center" vertical="center" wrapText="1"/>
    </xf>
    <xf numFmtId="0" fontId="129" fillId="0" borderId="0" xfId="2773" applyFont="1"/>
    <xf numFmtId="169" fontId="129" fillId="0" borderId="0" xfId="51" applyNumberFormat="1" applyFont="1"/>
    <xf numFmtId="0" fontId="18" fillId="0" borderId="0" xfId="2543" applyFont="1" applyAlignment="1">
      <alignment horizontal="center" vertical="top" wrapText="1"/>
    </xf>
    <xf numFmtId="0" fontId="38" fillId="0" borderId="21" xfId="2773" applyFont="1" applyBorder="1"/>
    <xf numFmtId="0" fontId="38" fillId="0" borderId="21" xfId="2773" applyFont="1" applyBorder="1" applyAlignment="1">
      <alignment horizontal="center" vertical="center" wrapText="1"/>
    </xf>
    <xf numFmtId="0" fontId="38" fillId="0" borderId="0" xfId="2773" applyFont="1" applyAlignment="1">
      <alignment horizontal="center" vertical="center" wrapText="1"/>
    </xf>
    <xf numFmtId="171" fontId="110" fillId="0" borderId="0" xfId="51" applyNumberFormat="1" applyFont="1" applyAlignment="1"/>
    <xf numFmtId="169" fontId="110" fillId="0" borderId="0" xfId="51" applyNumberFormat="1" applyFont="1" applyAlignment="1"/>
    <xf numFmtId="171" fontId="110" fillId="0" borderId="0" xfId="51" applyNumberFormat="1" applyFont="1" applyBorder="1" applyAlignment="1">
      <alignment horizontal="right"/>
    </xf>
    <xf numFmtId="168" fontId="110" fillId="0" borderId="0" xfId="2774" applyNumberFormat="1" applyFont="1" applyAlignment="1">
      <alignment horizontal="right" indent="2"/>
    </xf>
    <xf numFmtId="169" fontId="38" fillId="0" borderId="0" xfId="2773" applyNumberFormat="1" applyFont="1"/>
    <xf numFmtId="0" fontId="110" fillId="0" borderId="0" xfId="7" applyFont="1"/>
    <xf numFmtId="168" fontId="130" fillId="0" borderId="0" xfId="2774" applyNumberFormat="1" applyFont="1" applyAlignment="1">
      <alignment horizontal="right" indent="2"/>
    </xf>
    <xf numFmtId="0" fontId="38" fillId="0" borderId="0" xfId="7" applyFont="1"/>
    <xf numFmtId="0" fontId="38" fillId="0" borderId="0" xfId="2775" applyFont="1"/>
    <xf numFmtId="169" fontId="38" fillId="0" borderId="0" xfId="51" applyNumberFormat="1" applyFont="1" applyAlignment="1"/>
    <xf numFmtId="171" fontId="38" fillId="0" borderId="0" xfId="51" applyNumberFormat="1" applyFont="1" applyAlignment="1"/>
    <xf numFmtId="171" fontId="38" fillId="0" borderId="0" xfId="51" applyNumberFormat="1" applyFont="1" applyBorder="1" applyAlignment="1">
      <alignment horizontal="right"/>
    </xf>
    <xf numFmtId="0" fontId="115" fillId="0" borderId="0" xfId="2775" applyFont="1"/>
    <xf numFmtId="168" fontId="131" fillId="0" borderId="0" xfId="2774" applyNumberFormat="1" applyFont="1" applyAlignment="1">
      <alignment horizontal="right" indent="2"/>
    </xf>
    <xf numFmtId="0" fontId="38" fillId="0" borderId="0" xfId="2775" applyFont="1" applyAlignment="1">
      <alignment horizontal="left"/>
    </xf>
    <xf numFmtId="0" fontId="110" fillId="0" borderId="0" xfId="2775" applyFont="1"/>
    <xf numFmtId="168" fontId="38" fillId="0" borderId="0" xfId="2774" applyNumberFormat="1" applyFont="1" applyAlignment="1">
      <alignment horizontal="right" indent="2"/>
    </xf>
    <xf numFmtId="168" fontId="38" fillId="0" borderId="0" xfId="2773" applyNumberFormat="1" applyFont="1" applyAlignment="1">
      <alignment horizontal="right" indent="2"/>
    </xf>
    <xf numFmtId="0" fontId="38" fillId="0" borderId="0" xfId="2776" applyFont="1" applyAlignment="1">
      <alignment horizontal="left" indent="1"/>
    </xf>
    <xf numFmtId="169" fontId="38" fillId="0" borderId="0" xfId="2773" applyNumberFormat="1" applyFont="1" applyAlignment="1">
      <alignment horizontal="right" indent="1"/>
    </xf>
    <xf numFmtId="1" fontId="38" fillId="0" borderId="0" xfId="2773" applyNumberFormat="1" applyFont="1" applyAlignment="1">
      <alignment horizontal="right" indent="1"/>
    </xf>
    <xf numFmtId="0" fontId="38" fillId="0" borderId="0" xfId="2777" applyFont="1" applyAlignment="1">
      <alignment horizontal="left"/>
    </xf>
    <xf numFmtId="0" fontId="27" fillId="0" borderId="1" xfId="171" applyFont="1" applyBorder="1"/>
    <xf numFmtId="0" fontId="30" fillId="0" borderId="1" xfId="171" applyFont="1" applyBorder="1" applyAlignment="1">
      <alignment horizontal="center" vertical="center"/>
    </xf>
    <xf numFmtId="0" fontId="133" fillId="0" borderId="21" xfId="171" applyFont="1" applyBorder="1" applyAlignment="1">
      <alignment horizontal="right" wrapText="1"/>
    </xf>
    <xf numFmtId="0" fontId="129" fillId="0" borderId="0" xfId="171" applyFont="1" applyAlignment="1">
      <alignment horizontal="right" vertical="top" wrapText="1"/>
    </xf>
    <xf numFmtId="0" fontId="26" fillId="0" borderId="0" xfId="2719" applyFont="1" applyAlignment="1">
      <alignment horizontal="left" vertical="center"/>
    </xf>
    <xf numFmtId="0" fontId="18" fillId="0" borderId="0" xfId="2719" applyFont="1" applyAlignment="1">
      <alignment vertical="center"/>
    </xf>
    <xf numFmtId="43" fontId="110" fillId="0" borderId="0" xfId="51" applyFont="1" applyFill="1" applyAlignment="1">
      <alignment vertical="center"/>
    </xf>
    <xf numFmtId="0" fontId="18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43" fontId="38" fillId="0" borderId="0" xfId="51" applyFont="1" applyFill="1" applyAlignment="1">
      <alignment vertical="center"/>
    </xf>
    <xf numFmtId="0" fontId="37" fillId="0" borderId="0" xfId="2719" applyFont="1" applyAlignment="1">
      <alignment vertical="center"/>
    </xf>
    <xf numFmtId="43" fontId="115" fillId="0" borderId="0" xfId="51" applyFont="1" applyFill="1" applyAlignment="1">
      <alignment vertical="center"/>
    </xf>
    <xf numFmtId="2" fontId="18" fillId="0" borderId="0" xfId="2720" applyNumberFormat="1" applyFont="1" applyAlignment="1">
      <alignment horizontal="right" vertical="center"/>
    </xf>
    <xf numFmtId="0" fontId="18" fillId="0" borderId="0" xfId="2720" applyFont="1" applyAlignment="1">
      <alignment vertical="center"/>
    </xf>
    <xf numFmtId="168" fontId="26" fillId="0" borderId="0" xfId="2719" applyNumberFormat="1" applyFont="1" applyAlignment="1">
      <alignment horizontal="center" vertical="center"/>
    </xf>
    <xf numFmtId="0" fontId="37" fillId="0" borderId="0" xfId="2719" applyFont="1" applyAlignment="1">
      <alignment horizontal="right" vertical="center"/>
    </xf>
    <xf numFmtId="0" fontId="26" fillId="0" borderId="0" xfId="170" applyFont="1" applyAlignment="1">
      <alignment horizontal="center" vertical="center"/>
    </xf>
    <xf numFmtId="169" fontId="26" fillId="0" borderId="0" xfId="51" applyNumberFormat="1" applyFont="1" applyFill="1" applyAlignment="1">
      <alignment vertical="center"/>
    </xf>
    <xf numFmtId="171" fontId="26" fillId="0" borderId="0" xfId="51" applyNumberFormat="1" applyFont="1" applyFill="1" applyAlignment="1">
      <alignment vertical="center"/>
    </xf>
    <xf numFmtId="208" fontId="38" fillId="0" borderId="0" xfId="170" applyNumberFormat="1" applyFont="1" applyAlignment="1">
      <alignment vertical="center"/>
    </xf>
    <xf numFmtId="0" fontId="110" fillId="0" borderId="0" xfId="170" applyFont="1" applyAlignment="1">
      <alignment horizontal="left" vertical="center"/>
    </xf>
    <xf numFmtId="0" fontId="26" fillId="0" borderId="0" xfId="170" applyFont="1" applyAlignment="1">
      <alignment horizontal="left" vertical="center"/>
    </xf>
    <xf numFmtId="0" fontId="18" fillId="0" borderId="0" xfId="170" applyFont="1" applyAlignment="1">
      <alignment horizontal="left" vertical="center"/>
    </xf>
    <xf numFmtId="169" fontId="18" fillId="0" borderId="0" xfId="51" applyNumberFormat="1" applyFont="1" applyFill="1" applyAlignment="1">
      <alignment vertical="center"/>
    </xf>
    <xf numFmtId="171" fontId="18" fillId="0" borderId="0" xfId="51" applyNumberFormat="1" applyFont="1" applyFill="1" applyAlignment="1">
      <alignment vertical="center"/>
    </xf>
    <xf numFmtId="0" fontId="38" fillId="0" borderId="0" xfId="170" applyFont="1" applyAlignment="1">
      <alignment horizontal="left" vertical="center"/>
    </xf>
    <xf numFmtId="0" fontId="18" fillId="0" borderId="0" xfId="2717" applyFont="1" applyAlignment="1">
      <alignment vertical="center"/>
    </xf>
    <xf numFmtId="210" fontId="18" fillId="0" borderId="0" xfId="2696" applyNumberFormat="1" applyFont="1" applyFill="1" applyBorder="1" applyAlignment="1">
      <alignment vertical="center"/>
    </xf>
    <xf numFmtId="211" fontId="18" fillId="0" borderId="0" xfId="2696" applyNumberFormat="1" applyFont="1" applyFill="1" applyBorder="1" applyAlignment="1">
      <alignment vertical="center"/>
    </xf>
    <xf numFmtId="169" fontId="18" fillId="0" borderId="0" xfId="2715" applyNumberFormat="1" applyFont="1" applyFill="1" applyBorder="1" applyAlignment="1">
      <alignment vertical="center"/>
    </xf>
    <xf numFmtId="171" fontId="18" fillId="0" borderId="0" xfId="2715" applyNumberFormat="1" applyFont="1" applyFill="1" applyBorder="1" applyAlignment="1">
      <alignment vertical="center"/>
    </xf>
    <xf numFmtId="0" fontId="26" fillId="0" borderId="0" xfId="2717" applyFont="1" applyAlignment="1">
      <alignment vertical="center"/>
    </xf>
    <xf numFmtId="0" fontId="18" fillId="0" borderId="0" xfId="2717" applyFont="1" applyAlignment="1">
      <alignment horizontal="left" vertical="center"/>
    </xf>
    <xf numFmtId="0" fontId="18" fillId="0" borderId="0" xfId="184" applyNumberFormat="1" applyFont="1" applyFill="1" applyAlignment="1">
      <alignment vertical="center" wrapText="1"/>
    </xf>
    <xf numFmtId="211" fontId="42" fillId="0" borderId="0" xfId="2696" applyNumberFormat="1" applyFont="1" applyFill="1" applyBorder="1" applyAlignment="1">
      <alignment horizontal="center" wrapText="1"/>
    </xf>
    <xf numFmtId="0" fontId="134" fillId="0" borderId="0" xfId="2727" applyFont="1"/>
    <xf numFmtId="0" fontId="127" fillId="0" borderId="0" xfId="2727" applyFont="1"/>
    <xf numFmtId="0" fontId="127" fillId="0" borderId="0" xfId="2727" applyFont="1" applyAlignment="1">
      <alignment vertical="center"/>
    </xf>
    <xf numFmtId="210" fontId="38" fillId="0" borderId="0" xfId="2696" applyNumberFormat="1" applyFont="1" applyAlignment="1">
      <alignment vertical="center"/>
    </xf>
    <xf numFmtId="211" fontId="38" fillId="0" borderId="0" xfId="2696" applyNumberFormat="1" applyFont="1" applyAlignment="1">
      <alignment vertical="center"/>
    </xf>
    <xf numFmtId="211" fontId="127" fillId="0" borderId="0" xfId="2727" applyNumberFormat="1" applyFont="1" applyAlignment="1">
      <alignment vertical="center"/>
    </xf>
    <xf numFmtId="210" fontId="127" fillId="0" borderId="0" xfId="2696" applyNumberFormat="1" applyFont="1" applyFill="1"/>
    <xf numFmtId="211" fontId="127" fillId="0" borderId="0" xfId="2696" applyNumberFormat="1" applyFont="1" applyFill="1"/>
    <xf numFmtId="210" fontId="127" fillId="0" borderId="0" xfId="2696" applyNumberFormat="1" applyFont="1"/>
    <xf numFmtId="211" fontId="127" fillId="0" borderId="0" xfId="2696" applyNumberFormat="1" applyFont="1"/>
    <xf numFmtId="3" fontId="18" fillId="27" borderId="0" xfId="2718" applyNumberFormat="1" applyFont="1" applyFill="1" applyAlignment="1">
      <alignment vertical="center"/>
    </xf>
    <xf numFmtId="3" fontId="26" fillId="27" borderId="0" xfId="2718" applyNumberFormat="1" applyFont="1" applyFill="1" applyAlignment="1">
      <alignment vertical="center"/>
    </xf>
    <xf numFmtId="0" fontId="18" fillId="0" borderId="17" xfId="2713" applyFont="1" applyBorder="1" applyAlignment="1">
      <alignment horizontal="center" vertical="center" wrapText="1"/>
    </xf>
    <xf numFmtId="0" fontId="18" fillId="0" borderId="1" xfId="2713" applyFont="1" applyBorder="1" applyAlignment="1">
      <alignment horizontal="center" vertical="center" wrapText="1"/>
    </xf>
    <xf numFmtId="0" fontId="18" fillId="0" borderId="18" xfId="2713" applyFont="1" applyBorder="1" applyAlignment="1">
      <alignment horizontal="center" vertical="center" wrapText="1"/>
    </xf>
    <xf numFmtId="9" fontId="37" fillId="0" borderId="1" xfId="32" applyFont="1" applyBorder="1" applyAlignment="1">
      <alignment horizontal="center" vertical="center"/>
    </xf>
    <xf numFmtId="0" fontId="18" fillId="0" borderId="21" xfId="171" applyFont="1" applyBorder="1" applyAlignment="1">
      <alignment horizontal="center" vertical="center" wrapText="1"/>
    </xf>
    <xf numFmtId="0" fontId="18" fillId="0" borderId="0" xfId="171" applyFont="1" applyAlignment="1">
      <alignment horizontal="center" vertical="center" wrapText="1"/>
    </xf>
    <xf numFmtId="0" fontId="18" fillId="0" borderId="1" xfId="171" applyFont="1" applyBorder="1" applyAlignment="1">
      <alignment horizontal="center" vertical="center" wrapText="1"/>
    </xf>
    <xf numFmtId="0" fontId="30" fillId="0" borderId="0" xfId="171" applyFont="1" applyAlignment="1">
      <alignment horizontal="center" vertical="center"/>
    </xf>
    <xf numFmtId="0" fontId="18" fillId="0" borderId="21" xfId="2773" applyFont="1" applyBorder="1" applyAlignment="1">
      <alignment horizontal="center" vertical="center" wrapText="1"/>
    </xf>
    <xf numFmtId="0" fontId="18" fillId="0" borderId="0" xfId="2773" applyFont="1" applyAlignment="1">
      <alignment horizontal="center" vertical="center" wrapText="1"/>
    </xf>
    <xf numFmtId="0" fontId="110" fillId="0" borderId="0" xfId="7" applyFont="1" applyAlignment="1">
      <alignment horizontal="center"/>
    </xf>
    <xf numFmtId="0" fontId="18" fillId="0" borderId="1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14" fillId="0" borderId="0" xfId="1" applyFont="1" applyAlignment="1">
      <alignment horizontal="left" vertical="center"/>
    </xf>
    <xf numFmtId="0" fontId="18" fillId="0" borderId="18" xfId="2719" applyFont="1" applyBorder="1" applyAlignment="1">
      <alignment horizontal="center" vertical="center"/>
    </xf>
    <xf numFmtId="0" fontId="18" fillId="0" borderId="17" xfId="2719" applyFont="1" applyBorder="1" applyAlignment="1">
      <alignment horizontal="center" vertical="center" wrapText="1"/>
    </xf>
    <xf numFmtId="0" fontId="18" fillId="0" borderId="0" xfId="2719" applyFont="1" applyAlignment="1">
      <alignment horizontal="center" vertical="center" wrapText="1"/>
    </xf>
    <xf numFmtId="0" fontId="18" fillId="0" borderId="1" xfId="2719" applyFont="1" applyBorder="1" applyAlignment="1">
      <alignment horizontal="center" vertical="center" wrapText="1"/>
    </xf>
    <xf numFmtId="0" fontId="110" fillId="0" borderId="0" xfId="7" applyFont="1" applyAlignment="1">
      <alignment horizontal="center" vertical="center" wrapText="1"/>
    </xf>
    <xf numFmtId="0" fontId="110" fillId="0" borderId="0" xfId="1" applyFont="1" applyAlignment="1">
      <alignment horizontal="center" vertical="center" wrapText="1"/>
    </xf>
    <xf numFmtId="0" fontId="18" fillId="0" borderId="17" xfId="2717" applyFont="1" applyBorder="1" applyAlignment="1">
      <alignment horizontal="center" vertical="center" wrapText="1"/>
    </xf>
    <xf numFmtId="0" fontId="18" fillId="0" borderId="0" xfId="2717" applyFont="1" applyAlignment="1">
      <alignment horizontal="center" vertical="center" wrapText="1"/>
    </xf>
    <xf numFmtId="0" fontId="18" fillId="0" borderId="1" xfId="2717" applyFont="1" applyBorder="1" applyAlignment="1">
      <alignment horizontal="center" vertical="center" wrapText="1"/>
    </xf>
    <xf numFmtId="0" fontId="18" fillId="27" borderId="0" xfId="2718" applyFont="1" applyFill="1" applyAlignment="1">
      <alignment horizontal="center" vertical="center" wrapText="1"/>
    </xf>
    <xf numFmtId="0" fontId="18" fillId="0" borderId="17" xfId="2687" applyFont="1" applyBorder="1" applyAlignment="1">
      <alignment horizontal="center" vertical="center" wrapText="1"/>
    </xf>
    <xf numFmtId="0" fontId="18" fillId="0" borderId="1" xfId="2687" applyFont="1" applyBorder="1" applyAlignment="1">
      <alignment horizontal="center" vertical="center" wrapText="1"/>
    </xf>
    <xf numFmtId="0" fontId="129" fillId="0" borderId="0" xfId="2773" applyFont="1" applyAlignment="1">
      <alignment vertical="top"/>
    </xf>
    <xf numFmtId="0" fontId="18" fillId="0" borderId="0" xfId="2773" applyFont="1" applyAlignment="1">
      <alignment horizontal="center" vertical="top" wrapText="1"/>
    </xf>
    <xf numFmtId="0" fontId="129" fillId="0" borderId="0" xfId="2773" applyFont="1" applyAlignment="1">
      <alignment horizontal="center" vertical="top" wrapText="1"/>
    </xf>
    <xf numFmtId="169" fontId="129" fillId="0" borderId="0" xfId="51" applyNumberFormat="1" applyFont="1" applyAlignment="1">
      <alignment vertical="top"/>
    </xf>
    <xf numFmtId="0" fontId="116" fillId="0" borderId="0" xfId="7" applyFont="1" applyAlignment="1">
      <alignment vertical="center"/>
    </xf>
    <xf numFmtId="0" fontId="38" fillId="0" borderId="0" xfId="5" applyFont="1" applyAlignment="1">
      <alignment horizontal="left"/>
    </xf>
  </cellXfs>
  <cellStyles count="2778">
    <cellStyle name="_x0001_" xfId="186" xr:uid="{00000000-0005-0000-0000-000000000000}"/>
    <cellStyle name="??" xfId="187" xr:uid="{00000000-0005-0000-0000-000001000000}"/>
    <cellStyle name="?? [0.00]_PRODUCT DETAIL Q1" xfId="188" xr:uid="{00000000-0005-0000-0000-000002000000}"/>
    <cellStyle name="?? [0]" xfId="189" xr:uid="{00000000-0005-0000-0000-000003000000}"/>
    <cellStyle name="???? [0.00]_PRODUCT DETAIL Q1" xfId="190" xr:uid="{00000000-0005-0000-0000-000004000000}"/>
    <cellStyle name="????_PRODUCT DETAIL Q1" xfId="191" xr:uid="{00000000-0005-0000-0000-000005000000}"/>
    <cellStyle name="???[0]_Book1" xfId="192" xr:uid="{00000000-0005-0000-0000-000006000000}"/>
    <cellStyle name="???_95" xfId="193" xr:uid="{00000000-0005-0000-0000-000007000000}"/>
    <cellStyle name="??_(????)??????" xfId="194" xr:uid="{00000000-0005-0000-0000-000008000000}"/>
    <cellStyle name="_00.Bia" xfId="195" xr:uid="{00000000-0005-0000-0000-000009000000}"/>
    <cellStyle name="_01 DVHC" xfId="196" xr:uid="{00000000-0005-0000-0000-00000A000000}"/>
    <cellStyle name="_01 DVHC - DD (Ok)" xfId="197" xr:uid="{00000000-0005-0000-0000-00000B000000}"/>
    <cellStyle name="_01 DVHC - DD (Ok)_04 Doanh nghiep va CSKDCT 2012" xfId="198" xr:uid="{00000000-0005-0000-0000-00000C000000}"/>
    <cellStyle name="_01 DVHC - DD (Ok)_Xl0000167" xfId="199" xr:uid="{00000000-0005-0000-0000-00000D000000}"/>
    <cellStyle name="_01 DVHC(OK)" xfId="200" xr:uid="{00000000-0005-0000-0000-00000E000000}"/>
    <cellStyle name="_01 DVHC(OK)_02  Dan so lao dong(OK)" xfId="201" xr:uid="{00000000-0005-0000-0000-00000F000000}"/>
    <cellStyle name="_01 DVHC(OK)_03 TKQG va Thu chi NSNN 2012" xfId="202" xr:uid="{00000000-0005-0000-0000-000010000000}"/>
    <cellStyle name="_01 DVHC(OK)_04 Doanh nghiep va CSKDCT 2012" xfId="203" xr:uid="{00000000-0005-0000-0000-000011000000}"/>
    <cellStyle name="_01 DVHC(OK)_05 Doanh nghiep va Ca the_2011 (Ok)" xfId="204" xr:uid="{00000000-0005-0000-0000-000012000000}"/>
    <cellStyle name="_01 DVHC(OK)_07 NGTT CN 2012" xfId="205" xr:uid="{00000000-0005-0000-0000-000013000000}"/>
    <cellStyle name="_01 DVHC(OK)_08 Thuong mai Tong muc - Diep" xfId="206" xr:uid="{00000000-0005-0000-0000-000014000000}"/>
    <cellStyle name="_01 DVHC(OK)_08 Thuong mai va Du lich (Ok)" xfId="207" xr:uid="{00000000-0005-0000-0000-000015000000}"/>
    <cellStyle name="_01 DVHC(OK)_09 Chi so gia 2011- VuTKG-1 (Ok)" xfId="208" xr:uid="{00000000-0005-0000-0000-000016000000}"/>
    <cellStyle name="_01 DVHC(OK)_09 Du lich" xfId="209" xr:uid="{00000000-0005-0000-0000-000017000000}"/>
    <cellStyle name="_01 DVHC(OK)_10 Van tai va BCVT (da sua ok)" xfId="210" xr:uid="{00000000-0005-0000-0000-000018000000}"/>
    <cellStyle name="_01 DVHC(OK)_11 (3)" xfId="211" xr:uid="{00000000-0005-0000-0000-000019000000}"/>
    <cellStyle name="_01 DVHC(OK)_11 (3)_04 Doanh nghiep va CSKDCT 2012" xfId="212" xr:uid="{00000000-0005-0000-0000-00001A000000}"/>
    <cellStyle name="_01 DVHC(OK)_11 (3)_Xl0000167" xfId="213" xr:uid="{00000000-0005-0000-0000-00001B000000}"/>
    <cellStyle name="_01 DVHC(OK)_12 (2)" xfId="214" xr:uid="{00000000-0005-0000-0000-00001C000000}"/>
    <cellStyle name="_01 DVHC(OK)_12 (2)_04 Doanh nghiep va CSKDCT 2012" xfId="215" xr:uid="{00000000-0005-0000-0000-00001D000000}"/>
    <cellStyle name="_01 DVHC(OK)_12 (2)_Xl0000167" xfId="216" xr:uid="{00000000-0005-0000-0000-00001E000000}"/>
    <cellStyle name="_01 DVHC(OK)_12 Giao duc, Y Te va Muc songnam2011" xfId="217" xr:uid="{00000000-0005-0000-0000-00001F000000}"/>
    <cellStyle name="_01 DVHC(OK)_13 Van tai 2012" xfId="218" xr:uid="{00000000-0005-0000-0000-000020000000}"/>
    <cellStyle name="_01 DVHC(OK)_Giaoduc2013(ok)" xfId="219" xr:uid="{00000000-0005-0000-0000-000021000000}"/>
    <cellStyle name="_01 DVHC(OK)_Maket NGTT2012 LN,TS (7-1-2013)" xfId="220" xr:uid="{00000000-0005-0000-0000-000022000000}"/>
    <cellStyle name="_01 DVHC(OK)_Maket NGTT2012 LN,TS (7-1-2013)_Nongnghiep" xfId="221" xr:uid="{00000000-0005-0000-0000-000023000000}"/>
    <cellStyle name="_01 DVHC(OK)_Ngiam_lamnghiep_2011_v2(1)(1)" xfId="222" xr:uid="{00000000-0005-0000-0000-000024000000}"/>
    <cellStyle name="_01 DVHC(OK)_Ngiam_lamnghiep_2011_v2(1)(1)_Nongnghiep" xfId="223" xr:uid="{00000000-0005-0000-0000-000025000000}"/>
    <cellStyle name="_01 DVHC(OK)_NGTT LN,TS 2012 (Chuan)" xfId="224" xr:uid="{00000000-0005-0000-0000-000026000000}"/>
    <cellStyle name="_01 DVHC(OK)_Nien giam TT Vu Nong nghiep 2012(solieu)-gui Vu TH 29-3-2013" xfId="225" xr:uid="{00000000-0005-0000-0000-000027000000}"/>
    <cellStyle name="_01 DVHC(OK)_Nongnghiep" xfId="226" xr:uid="{00000000-0005-0000-0000-000028000000}"/>
    <cellStyle name="_01 DVHC(OK)_Nongnghiep NGDD 2012_cap nhat den 24-5-2013(1)" xfId="227" xr:uid="{00000000-0005-0000-0000-000029000000}"/>
    <cellStyle name="_01 DVHC(OK)_Nongnghiep_Nongnghiep NGDD 2012_cap nhat den 24-5-2013(1)" xfId="228" xr:uid="{00000000-0005-0000-0000-00002A000000}"/>
    <cellStyle name="_01 DVHC(OK)_Xl0000147" xfId="229" xr:uid="{00000000-0005-0000-0000-00002B000000}"/>
    <cellStyle name="_01 DVHC(OK)_Xl0000167" xfId="230" xr:uid="{00000000-0005-0000-0000-00002C000000}"/>
    <cellStyle name="_01 DVHC(OK)_XNK" xfId="231" xr:uid="{00000000-0005-0000-0000-00002D000000}"/>
    <cellStyle name="_01 DVHC_01 Don vi HC" xfId="232" xr:uid="{00000000-0005-0000-0000-00002E000000}"/>
    <cellStyle name="_01 DVHC_02 Danso_Laodong 2012(chuan) CO SO" xfId="233" xr:uid="{00000000-0005-0000-0000-00002F000000}"/>
    <cellStyle name="_01 DVHC_04 Doanh nghiep va CSKDCT 2012" xfId="234" xr:uid="{00000000-0005-0000-0000-000030000000}"/>
    <cellStyle name="_01 DVHC_08 Thuong mai Tong muc - Diep" xfId="235" xr:uid="{00000000-0005-0000-0000-000031000000}"/>
    <cellStyle name="_01 DVHC_09 Thuong mai va Du lich" xfId="236" xr:uid="{00000000-0005-0000-0000-000032000000}"/>
    <cellStyle name="_01 DVHC_09 Thuong mai va Du lich_01 Don vi HC" xfId="237" xr:uid="{00000000-0005-0000-0000-000033000000}"/>
    <cellStyle name="_01 DVHC_09 Thuong mai va Du lich_NGDD 2013 Thu chi NSNN " xfId="238" xr:uid="{00000000-0005-0000-0000-000034000000}"/>
    <cellStyle name="_01 DVHC_Xl0000167" xfId="239" xr:uid="{00000000-0005-0000-0000-000035000000}"/>
    <cellStyle name="_01.NGTT2009-DVHC" xfId="240" xr:uid="{00000000-0005-0000-0000-000036000000}"/>
    <cellStyle name="_02 dan so (OK)" xfId="241" xr:uid="{00000000-0005-0000-0000-000037000000}"/>
    <cellStyle name="_02.NGTT2009-DSLD" xfId="242" xr:uid="{00000000-0005-0000-0000-000038000000}"/>
    <cellStyle name="_02.NGTT2009-DSLDok" xfId="243" xr:uid="{00000000-0005-0000-0000-000039000000}"/>
    <cellStyle name="_03 Dautu 2010" xfId="244" xr:uid="{00000000-0005-0000-0000-00003A000000}"/>
    <cellStyle name="_03.NGTT2009-TKQG" xfId="245" xr:uid="{00000000-0005-0000-0000-00003B000000}"/>
    <cellStyle name="_05 Thuong mai" xfId="246" xr:uid="{00000000-0005-0000-0000-00003C000000}"/>
    <cellStyle name="_05 Thuong mai_01 Don vi HC" xfId="247" xr:uid="{00000000-0005-0000-0000-00003D000000}"/>
    <cellStyle name="_05 Thuong mai_02 Danso_Laodong 2012(chuan) CO SO" xfId="248" xr:uid="{00000000-0005-0000-0000-00003E000000}"/>
    <cellStyle name="_05 Thuong mai_04 Doanh nghiep va CSKDCT 2012" xfId="249" xr:uid="{00000000-0005-0000-0000-00003F000000}"/>
    <cellStyle name="_05 Thuong mai_NGDD 2013 Thu chi NSNN " xfId="250" xr:uid="{00000000-0005-0000-0000-000040000000}"/>
    <cellStyle name="_05 Thuong mai_Nien giam KT_TV 2010" xfId="251" xr:uid="{00000000-0005-0000-0000-000041000000}"/>
    <cellStyle name="_05 Thuong mai_Xl0000167" xfId="252" xr:uid="{00000000-0005-0000-0000-000042000000}"/>
    <cellStyle name="_06 Van tai" xfId="253" xr:uid="{00000000-0005-0000-0000-000043000000}"/>
    <cellStyle name="_06 Van tai_01 Don vi HC" xfId="254" xr:uid="{00000000-0005-0000-0000-000044000000}"/>
    <cellStyle name="_06 Van tai_02 Danso_Laodong 2012(chuan) CO SO" xfId="255" xr:uid="{00000000-0005-0000-0000-000045000000}"/>
    <cellStyle name="_06 Van tai_04 Doanh nghiep va CSKDCT 2012" xfId="256" xr:uid="{00000000-0005-0000-0000-000046000000}"/>
    <cellStyle name="_06 Van tai_NGDD 2013 Thu chi NSNN " xfId="257" xr:uid="{00000000-0005-0000-0000-000047000000}"/>
    <cellStyle name="_06 Van tai_Nien giam KT_TV 2010" xfId="258" xr:uid="{00000000-0005-0000-0000-000048000000}"/>
    <cellStyle name="_06 Van tai_Xl0000167" xfId="259" xr:uid="{00000000-0005-0000-0000-000049000000}"/>
    <cellStyle name="_07 Buu dien" xfId="260" xr:uid="{00000000-0005-0000-0000-00004A000000}"/>
    <cellStyle name="_07 Buu dien_01 Don vi HC" xfId="261" xr:uid="{00000000-0005-0000-0000-00004B000000}"/>
    <cellStyle name="_07 Buu dien_02 Danso_Laodong 2012(chuan) CO SO" xfId="262" xr:uid="{00000000-0005-0000-0000-00004C000000}"/>
    <cellStyle name="_07 Buu dien_04 Doanh nghiep va CSKDCT 2012" xfId="263" xr:uid="{00000000-0005-0000-0000-00004D000000}"/>
    <cellStyle name="_07 Buu dien_NGDD 2013 Thu chi NSNN " xfId="264" xr:uid="{00000000-0005-0000-0000-00004E000000}"/>
    <cellStyle name="_07 Buu dien_Nien giam KT_TV 2010" xfId="265" xr:uid="{00000000-0005-0000-0000-00004F000000}"/>
    <cellStyle name="_07 Buu dien_Xl0000167" xfId="266" xr:uid="{00000000-0005-0000-0000-000050000000}"/>
    <cellStyle name="_07. NGTT2009-NN" xfId="267" xr:uid="{00000000-0005-0000-0000-000051000000}"/>
    <cellStyle name="_07. NGTT2009-NN 10" xfId="268" xr:uid="{00000000-0005-0000-0000-000052000000}"/>
    <cellStyle name="_07. NGTT2009-NN 11" xfId="269" xr:uid="{00000000-0005-0000-0000-000053000000}"/>
    <cellStyle name="_07. NGTT2009-NN 12" xfId="270" xr:uid="{00000000-0005-0000-0000-000054000000}"/>
    <cellStyle name="_07. NGTT2009-NN 13" xfId="271" xr:uid="{00000000-0005-0000-0000-000055000000}"/>
    <cellStyle name="_07. NGTT2009-NN 14" xfId="272" xr:uid="{00000000-0005-0000-0000-000056000000}"/>
    <cellStyle name="_07. NGTT2009-NN 15" xfId="273" xr:uid="{00000000-0005-0000-0000-000057000000}"/>
    <cellStyle name="_07. NGTT2009-NN 16" xfId="274" xr:uid="{00000000-0005-0000-0000-000058000000}"/>
    <cellStyle name="_07. NGTT2009-NN 17" xfId="275" xr:uid="{00000000-0005-0000-0000-000059000000}"/>
    <cellStyle name="_07. NGTT2009-NN 18" xfId="276" xr:uid="{00000000-0005-0000-0000-00005A000000}"/>
    <cellStyle name="_07. NGTT2009-NN 19" xfId="277" xr:uid="{00000000-0005-0000-0000-00005B000000}"/>
    <cellStyle name="_07. NGTT2009-NN 2" xfId="278" xr:uid="{00000000-0005-0000-0000-00005C000000}"/>
    <cellStyle name="_07. NGTT2009-NN 3" xfId="279" xr:uid="{00000000-0005-0000-0000-00005D000000}"/>
    <cellStyle name="_07. NGTT2009-NN 4" xfId="280" xr:uid="{00000000-0005-0000-0000-00005E000000}"/>
    <cellStyle name="_07. NGTT2009-NN 5" xfId="281" xr:uid="{00000000-0005-0000-0000-00005F000000}"/>
    <cellStyle name="_07. NGTT2009-NN 6" xfId="282" xr:uid="{00000000-0005-0000-0000-000060000000}"/>
    <cellStyle name="_07. NGTT2009-NN 7" xfId="283" xr:uid="{00000000-0005-0000-0000-000061000000}"/>
    <cellStyle name="_07. NGTT2009-NN 8" xfId="284" xr:uid="{00000000-0005-0000-0000-000062000000}"/>
    <cellStyle name="_07. NGTT2009-NN 9" xfId="285" xr:uid="{00000000-0005-0000-0000-000063000000}"/>
    <cellStyle name="_07. NGTT2009-NN_01 Don vi HC" xfId="286" xr:uid="{00000000-0005-0000-0000-000064000000}"/>
    <cellStyle name="_07. NGTT2009-NN_01 DVHC-DSLD 2010" xfId="287" xr:uid="{00000000-0005-0000-0000-000065000000}"/>
    <cellStyle name="_07. NGTT2009-NN_01 DVHC-DSLD 2010_01 Don vi HC" xfId="288" xr:uid="{00000000-0005-0000-0000-000066000000}"/>
    <cellStyle name="_07. NGTT2009-NN_01 DVHC-DSLD 2010_02 Danso_Laodong 2012(chuan) CO SO" xfId="289" xr:uid="{00000000-0005-0000-0000-000067000000}"/>
    <cellStyle name="_07. NGTT2009-NN_01 DVHC-DSLD 2010_04 Doanh nghiep va CSKDCT 2012" xfId="290" xr:uid="{00000000-0005-0000-0000-000068000000}"/>
    <cellStyle name="_07. NGTT2009-NN_01 DVHC-DSLD 2010_08 Thuong mai Tong muc - Diep" xfId="291" xr:uid="{00000000-0005-0000-0000-000069000000}"/>
    <cellStyle name="_07. NGTT2009-NN_01 DVHC-DSLD 2010_Bo sung 04 bieu Cong nghiep" xfId="292" xr:uid="{00000000-0005-0000-0000-00006A000000}"/>
    <cellStyle name="_07. NGTT2009-NN_01 DVHC-DSLD 2010_Mau" xfId="293" xr:uid="{00000000-0005-0000-0000-00006B000000}"/>
    <cellStyle name="_07. NGTT2009-NN_01 DVHC-DSLD 2010_NGDD 2013 Thu chi NSNN " xfId="294" xr:uid="{00000000-0005-0000-0000-00006C000000}"/>
    <cellStyle name="_07. NGTT2009-NN_01 DVHC-DSLD 2010_Nien giam KT_TV 2010" xfId="295" xr:uid="{00000000-0005-0000-0000-00006D000000}"/>
    <cellStyle name="_07. NGTT2009-NN_01 DVHC-DSLD 2010_nien giam tom tat 2010 (thuy)" xfId="296" xr:uid="{00000000-0005-0000-0000-00006E000000}"/>
    <cellStyle name="_07. NGTT2009-NN_01 DVHC-DSLD 2010_nien giam tom tat 2010 (thuy)_01 Don vi HC" xfId="297" xr:uid="{00000000-0005-0000-0000-00006F000000}"/>
    <cellStyle name="_07. NGTT2009-NN_01 DVHC-DSLD 2010_nien giam tom tat 2010 (thuy)_02 Danso_Laodong 2012(chuan) CO SO" xfId="298" xr:uid="{00000000-0005-0000-0000-000070000000}"/>
    <cellStyle name="_07. NGTT2009-NN_01 DVHC-DSLD 2010_nien giam tom tat 2010 (thuy)_04 Doanh nghiep va CSKDCT 2012" xfId="299" xr:uid="{00000000-0005-0000-0000-000071000000}"/>
    <cellStyle name="_07. NGTT2009-NN_01 DVHC-DSLD 2010_nien giam tom tat 2010 (thuy)_08 Thuong mai Tong muc - Diep" xfId="300" xr:uid="{00000000-0005-0000-0000-000072000000}"/>
    <cellStyle name="_07. NGTT2009-NN_01 DVHC-DSLD 2010_nien giam tom tat 2010 (thuy)_09 Thuong mai va Du lich" xfId="301" xr:uid="{00000000-0005-0000-0000-000073000000}"/>
    <cellStyle name="_07. NGTT2009-NN_01 DVHC-DSLD 2010_nien giam tom tat 2010 (thuy)_09 Thuong mai va Du lich_01 Don vi HC" xfId="302" xr:uid="{00000000-0005-0000-0000-000074000000}"/>
    <cellStyle name="_07. NGTT2009-NN_01 DVHC-DSLD 2010_nien giam tom tat 2010 (thuy)_09 Thuong mai va Du lich_NGDD 2013 Thu chi NSNN " xfId="303" xr:uid="{00000000-0005-0000-0000-000075000000}"/>
    <cellStyle name="_07. NGTT2009-NN_01 DVHC-DSLD 2010_nien giam tom tat 2010 (thuy)_Xl0000167" xfId="304" xr:uid="{00000000-0005-0000-0000-000076000000}"/>
    <cellStyle name="_07. NGTT2009-NN_01 DVHC-DSLD 2010_Tong hop NGTT" xfId="305" xr:uid="{00000000-0005-0000-0000-000077000000}"/>
    <cellStyle name="_07. NGTT2009-NN_01 DVHC-DSLD 2010_Tong hop NGTT_09 Thuong mai va Du lich" xfId="306" xr:uid="{00000000-0005-0000-0000-000078000000}"/>
    <cellStyle name="_07. NGTT2009-NN_01 DVHC-DSLD 2010_Tong hop NGTT_09 Thuong mai va Du lich_01 Don vi HC" xfId="307" xr:uid="{00000000-0005-0000-0000-000079000000}"/>
    <cellStyle name="_07. NGTT2009-NN_01 DVHC-DSLD 2010_Tong hop NGTT_09 Thuong mai va Du lich_NGDD 2013 Thu chi NSNN " xfId="308" xr:uid="{00000000-0005-0000-0000-00007A000000}"/>
    <cellStyle name="_07. NGTT2009-NN_01 DVHC-DSLD 2010_Xl0000167" xfId="309" xr:uid="{00000000-0005-0000-0000-00007B000000}"/>
    <cellStyle name="_07. NGTT2009-NN_02  Dan so lao dong(OK)" xfId="310" xr:uid="{00000000-0005-0000-0000-00007C000000}"/>
    <cellStyle name="_07. NGTT2009-NN_02 Danso_Laodong 2012(chuan) CO SO" xfId="311" xr:uid="{00000000-0005-0000-0000-00007D000000}"/>
    <cellStyle name="_07. NGTT2009-NN_03 Dautu 2010" xfId="312" xr:uid="{00000000-0005-0000-0000-00007E000000}"/>
    <cellStyle name="_07. NGTT2009-NN_03 Dautu 2010_01 Don vi HC" xfId="313" xr:uid="{00000000-0005-0000-0000-00007F000000}"/>
    <cellStyle name="_07. NGTT2009-NN_03 Dautu 2010_02 Danso_Laodong 2012(chuan) CO SO" xfId="314" xr:uid="{00000000-0005-0000-0000-000080000000}"/>
    <cellStyle name="_07. NGTT2009-NN_03 Dautu 2010_04 Doanh nghiep va CSKDCT 2012" xfId="315" xr:uid="{00000000-0005-0000-0000-000081000000}"/>
    <cellStyle name="_07. NGTT2009-NN_03 Dautu 2010_08 Thuong mai Tong muc - Diep" xfId="316" xr:uid="{00000000-0005-0000-0000-000082000000}"/>
    <cellStyle name="_07. NGTT2009-NN_03 Dautu 2010_09 Thuong mai va Du lich" xfId="317" xr:uid="{00000000-0005-0000-0000-000083000000}"/>
    <cellStyle name="_07. NGTT2009-NN_03 Dautu 2010_09 Thuong mai va Du lich_01 Don vi HC" xfId="318" xr:uid="{00000000-0005-0000-0000-000084000000}"/>
    <cellStyle name="_07. NGTT2009-NN_03 Dautu 2010_09 Thuong mai va Du lich_NGDD 2013 Thu chi NSNN " xfId="319" xr:uid="{00000000-0005-0000-0000-000085000000}"/>
    <cellStyle name="_07. NGTT2009-NN_03 Dautu 2010_Xl0000167" xfId="320" xr:uid="{00000000-0005-0000-0000-000086000000}"/>
    <cellStyle name="_07. NGTT2009-NN_03 TKQG" xfId="321" xr:uid="{00000000-0005-0000-0000-000087000000}"/>
    <cellStyle name="_07. NGTT2009-NN_03 TKQG_02  Dan so lao dong(OK)" xfId="322" xr:uid="{00000000-0005-0000-0000-000088000000}"/>
    <cellStyle name="_07. NGTT2009-NN_03 TKQG_Xl0000167" xfId="323" xr:uid="{00000000-0005-0000-0000-000089000000}"/>
    <cellStyle name="_07. NGTT2009-NN_04 Doanh nghiep va CSKDCT 2012" xfId="324" xr:uid="{00000000-0005-0000-0000-00008A000000}"/>
    <cellStyle name="_07. NGTT2009-NN_05 Doanh nghiep va Ca the_2011 (Ok)" xfId="325" xr:uid="{00000000-0005-0000-0000-00008B000000}"/>
    <cellStyle name="_07. NGTT2009-NN_05 Thu chi NSNN" xfId="326" xr:uid="{00000000-0005-0000-0000-00008C000000}"/>
    <cellStyle name="_07. NGTT2009-NN_05 Thuong mai" xfId="327" xr:uid="{00000000-0005-0000-0000-00008D000000}"/>
    <cellStyle name="_07. NGTT2009-NN_05 Thuong mai_01 Don vi HC" xfId="328" xr:uid="{00000000-0005-0000-0000-00008E000000}"/>
    <cellStyle name="_07. NGTT2009-NN_05 Thuong mai_02 Danso_Laodong 2012(chuan) CO SO" xfId="329" xr:uid="{00000000-0005-0000-0000-00008F000000}"/>
    <cellStyle name="_07. NGTT2009-NN_05 Thuong mai_04 Doanh nghiep va CSKDCT 2012" xfId="330" xr:uid="{00000000-0005-0000-0000-000090000000}"/>
    <cellStyle name="_07. NGTT2009-NN_05 Thuong mai_NGDD 2013 Thu chi NSNN " xfId="331" xr:uid="{00000000-0005-0000-0000-000091000000}"/>
    <cellStyle name="_07. NGTT2009-NN_05 Thuong mai_Nien giam KT_TV 2010" xfId="332" xr:uid="{00000000-0005-0000-0000-000092000000}"/>
    <cellStyle name="_07. NGTT2009-NN_05 Thuong mai_Xl0000167" xfId="333" xr:uid="{00000000-0005-0000-0000-000093000000}"/>
    <cellStyle name="_07. NGTT2009-NN_06 Nong, lam nghiep 2010  (ok)" xfId="334" xr:uid="{00000000-0005-0000-0000-000094000000}"/>
    <cellStyle name="_07. NGTT2009-NN_06 Van tai" xfId="335" xr:uid="{00000000-0005-0000-0000-000095000000}"/>
    <cellStyle name="_07. NGTT2009-NN_06 Van tai_01 Don vi HC" xfId="336" xr:uid="{00000000-0005-0000-0000-000096000000}"/>
    <cellStyle name="_07. NGTT2009-NN_06 Van tai_02 Danso_Laodong 2012(chuan) CO SO" xfId="337" xr:uid="{00000000-0005-0000-0000-000097000000}"/>
    <cellStyle name="_07. NGTT2009-NN_06 Van tai_04 Doanh nghiep va CSKDCT 2012" xfId="338" xr:uid="{00000000-0005-0000-0000-000098000000}"/>
    <cellStyle name="_07. NGTT2009-NN_06 Van tai_NGDD 2013 Thu chi NSNN " xfId="339" xr:uid="{00000000-0005-0000-0000-000099000000}"/>
    <cellStyle name="_07. NGTT2009-NN_06 Van tai_Nien giam KT_TV 2010" xfId="340" xr:uid="{00000000-0005-0000-0000-00009A000000}"/>
    <cellStyle name="_07. NGTT2009-NN_06 Van tai_Xl0000167" xfId="341" xr:uid="{00000000-0005-0000-0000-00009B000000}"/>
    <cellStyle name="_07. NGTT2009-NN_07 Buu dien" xfId="342" xr:uid="{00000000-0005-0000-0000-00009C000000}"/>
    <cellStyle name="_07. NGTT2009-NN_07 Buu dien_01 Don vi HC" xfId="343" xr:uid="{00000000-0005-0000-0000-00009D000000}"/>
    <cellStyle name="_07. NGTT2009-NN_07 Buu dien_02 Danso_Laodong 2012(chuan) CO SO" xfId="344" xr:uid="{00000000-0005-0000-0000-00009E000000}"/>
    <cellStyle name="_07. NGTT2009-NN_07 Buu dien_04 Doanh nghiep va CSKDCT 2012" xfId="345" xr:uid="{00000000-0005-0000-0000-00009F000000}"/>
    <cellStyle name="_07. NGTT2009-NN_07 Buu dien_NGDD 2013 Thu chi NSNN " xfId="346" xr:uid="{00000000-0005-0000-0000-0000A0000000}"/>
    <cellStyle name="_07. NGTT2009-NN_07 Buu dien_Nien giam KT_TV 2010" xfId="347" xr:uid="{00000000-0005-0000-0000-0000A1000000}"/>
    <cellStyle name="_07. NGTT2009-NN_07 Buu dien_Xl0000167" xfId="348" xr:uid="{00000000-0005-0000-0000-0000A2000000}"/>
    <cellStyle name="_07. NGTT2009-NN_07 NGTT CN 2012" xfId="349" xr:uid="{00000000-0005-0000-0000-0000A3000000}"/>
    <cellStyle name="_07. NGTT2009-NN_08 Thuong mai Tong muc - Diep" xfId="350" xr:uid="{00000000-0005-0000-0000-0000A4000000}"/>
    <cellStyle name="_07. NGTT2009-NN_08 Thuong mai va Du lich (Ok)" xfId="351" xr:uid="{00000000-0005-0000-0000-0000A5000000}"/>
    <cellStyle name="_07. NGTT2009-NN_08 Van tai" xfId="352" xr:uid="{00000000-0005-0000-0000-0000A6000000}"/>
    <cellStyle name="_07. NGTT2009-NN_08 Van tai_01 Don vi HC" xfId="353" xr:uid="{00000000-0005-0000-0000-0000A7000000}"/>
    <cellStyle name="_07. NGTT2009-NN_08 Van tai_02 Danso_Laodong 2012(chuan) CO SO" xfId="354" xr:uid="{00000000-0005-0000-0000-0000A8000000}"/>
    <cellStyle name="_07. NGTT2009-NN_08 Van tai_04 Doanh nghiep va CSKDCT 2012" xfId="355" xr:uid="{00000000-0005-0000-0000-0000A9000000}"/>
    <cellStyle name="_07. NGTT2009-NN_08 Van tai_NGDD 2013 Thu chi NSNN " xfId="356" xr:uid="{00000000-0005-0000-0000-0000AA000000}"/>
    <cellStyle name="_07. NGTT2009-NN_08 Van tai_Nien giam KT_TV 2010" xfId="357" xr:uid="{00000000-0005-0000-0000-0000AB000000}"/>
    <cellStyle name="_07. NGTT2009-NN_08 Van tai_Xl0000167" xfId="358" xr:uid="{00000000-0005-0000-0000-0000AC000000}"/>
    <cellStyle name="_07. NGTT2009-NN_08 Yte-van hoa" xfId="359" xr:uid="{00000000-0005-0000-0000-0000AD000000}"/>
    <cellStyle name="_07. NGTT2009-NN_08 Yte-van hoa_01 Don vi HC" xfId="360" xr:uid="{00000000-0005-0000-0000-0000AE000000}"/>
    <cellStyle name="_07. NGTT2009-NN_08 Yte-van hoa_02 Danso_Laodong 2012(chuan) CO SO" xfId="361" xr:uid="{00000000-0005-0000-0000-0000AF000000}"/>
    <cellStyle name="_07. NGTT2009-NN_08 Yte-van hoa_04 Doanh nghiep va CSKDCT 2012" xfId="362" xr:uid="{00000000-0005-0000-0000-0000B0000000}"/>
    <cellStyle name="_07. NGTT2009-NN_08 Yte-van hoa_NGDD 2013 Thu chi NSNN " xfId="363" xr:uid="{00000000-0005-0000-0000-0000B1000000}"/>
    <cellStyle name="_07. NGTT2009-NN_08 Yte-van hoa_Nien giam KT_TV 2010" xfId="364" xr:uid="{00000000-0005-0000-0000-0000B2000000}"/>
    <cellStyle name="_07. NGTT2009-NN_08 Yte-van hoa_Xl0000167" xfId="365" xr:uid="{00000000-0005-0000-0000-0000B3000000}"/>
    <cellStyle name="_07. NGTT2009-NN_09 Chi so gia 2011- VuTKG-1 (Ok)" xfId="366" xr:uid="{00000000-0005-0000-0000-0000B4000000}"/>
    <cellStyle name="_07. NGTT2009-NN_09 Du lich" xfId="367" xr:uid="{00000000-0005-0000-0000-0000B5000000}"/>
    <cellStyle name="_07. NGTT2009-NN_09 Thuong mai va Du lich" xfId="368" xr:uid="{00000000-0005-0000-0000-0000B6000000}"/>
    <cellStyle name="_07. NGTT2009-NN_09 Thuong mai va Du lich_01 Don vi HC" xfId="369" xr:uid="{00000000-0005-0000-0000-0000B7000000}"/>
    <cellStyle name="_07. NGTT2009-NN_09 Thuong mai va Du lich_NGDD 2013 Thu chi NSNN " xfId="370" xr:uid="{00000000-0005-0000-0000-0000B8000000}"/>
    <cellStyle name="_07. NGTT2009-NN_10 Market VH, YT, GD, NGTT 2011 " xfId="371" xr:uid="{00000000-0005-0000-0000-0000B9000000}"/>
    <cellStyle name="_07. NGTT2009-NN_10 Market VH, YT, GD, NGTT 2011 _02  Dan so lao dong(OK)" xfId="372" xr:uid="{00000000-0005-0000-0000-0000BA000000}"/>
    <cellStyle name="_07. NGTT2009-NN_10 Market VH, YT, GD, NGTT 2011 _03 TKQG va Thu chi NSNN 2012" xfId="373" xr:uid="{00000000-0005-0000-0000-0000BB000000}"/>
    <cellStyle name="_07. NGTT2009-NN_10 Market VH, YT, GD, NGTT 2011 _04 Doanh nghiep va CSKDCT 2012" xfId="374" xr:uid="{00000000-0005-0000-0000-0000BC000000}"/>
    <cellStyle name="_07. NGTT2009-NN_10 Market VH, YT, GD, NGTT 2011 _05 Doanh nghiep va Ca the_2011 (Ok)" xfId="375" xr:uid="{00000000-0005-0000-0000-0000BD000000}"/>
    <cellStyle name="_07. NGTT2009-NN_10 Market VH, YT, GD, NGTT 2011 _07 NGTT CN 2012" xfId="376" xr:uid="{00000000-0005-0000-0000-0000BE000000}"/>
    <cellStyle name="_07. NGTT2009-NN_10 Market VH, YT, GD, NGTT 2011 _08 Thuong mai Tong muc - Diep" xfId="377" xr:uid="{00000000-0005-0000-0000-0000BF000000}"/>
    <cellStyle name="_07. NGTT2009-NN_10 Market VH, YT, GD, NGTT 2011 _08 Thuong mai va Du lich (Ok)" xfId="378" xr:uid="{00000000-0005-0000-0000-0000C0000000}"/>
    <cellStyle name="_07. NGTT2009-NN_10 Market VH, YT, GD, NGTT 2011 _09 Chi so gia 2011- VuTKG-1 (Ok)" xfId="379" xr:uid="{00000000-0005-0000-0000-0000C1000000}"/>
    <cellStyle name="_07. NGTT2009-NN_10 Market VH, YT, GD, NGTT 2011 _09 Du lich" xfId="380" xr:uid="{00000000-0005-0000-0000-0000C2000000}"/>
    <cellStyle name="_07. NGTT2009-NN_10 Market VH, YT, GD, NGTT 2011 _10 Van tai va BCVT (da sua ok)" xfId="381" xr:uid="{00000000-0005-0000-0000-0000C3000000}"/>
    <cellStyle name="_07. NGTT2009-NN_10 Market VH, YT, GD, NGTT 2011 _11 (3)" xfId="382" xr:uid="{00000000-0005-0000-0000-0000C4000000}"/>
    <cellStyle name="_07. NGTT2009-NN_10 Market VH, YT, GD, NGTT 2011 _11 (3)_04 Doanh nghiep va CSKDCT 2012" xfId="383" xr:uid="{00000000-0005-0000-0000-0000C5000000}"/>
    <cellStyle name="_07. NGTT2009-NN_10 Market VH, YT, GD, NGTT 2011 _11 (3)_Xl0000167" xfId="384" xr:uid="{00000000-0005-0000-0000-0000C6000000}"/>
    <cellStyle name="_07. NGTT2009-NN_10 Market VH, YT, GD, NGTT 2011 _12 (2)" xfId="385" xr:uid="{00000000-0005-0000-0000-0000C7000000}"/>
    <cellStyle name="_07. NGTT2009-NN_10 Market VH, YT, GD, NGTT 2011 _12 (2)_04 Doanh nghiep va CSKDCT 2012" xfId="386" xr:uid="{00000000-0005-0000-0000-0000C8000000}"/>
    <cellStyle name="_07. NGTT2009-NN_10 Market VH, YT, GD, NGTT 2011 _12 (2)_Xl0000167" xfId="387" xr:uid="{00000000-0005-0000-0000-0000C9000000}"/>
    <cellStyle name="_07. NGTT2009-NN_10 Market VH, YT, GD, NGTT 2011 _12 Giao duc, Y Te va Muc songnam2011" xfId="388" xr:uid="{00000000-0005-0000-0000-0000CA000000}"/>
    <cellStyle name="_07. NGTT2009-NN_10 Market VH, YT, GD, NGTT 2011 _13 Van tai 2012" xfId="389" xr:uid="{00000000-0005-0000-0000-0000CB000000}"/>
    <cellStyle name="_07. NGTT2009-NN_10 Market VH, YT, GD, NGTT 2011 _Giaoduc2013(ok)" xfId="390" xr:uid="{00000000-0005-0000-0000-0000CC000000}"/>
    <cellStyle name="_07. NGTT2009-NN_10 Market VH, YT, GD, NGTT 2011 _Maket NGTT2012 LN,TS (7-1-2013)" xfId="391" xr:uid="{00000000-0005-0000-0000-0000CD000000}"/>
    <cellStyle name="_07. NGTT2009-NN_10 Market VH, YT, GD, NGTT 2011 _Maket NGTT2012 LN,TS (7-1-2013)_Nongnghiep" xfId="392" xr:uid="{00000000-0005-0000-0000-0000CE000000}"/>
    <cellStyle name="_07. NGTT2009-NN_10 Market VH, YT, GD, NGTT 2011 _Ngiam_lamnghiep_2011_v2(1)(1)" xfId="393" xr:uid="{00000000-0005-0000-0000-0000CF000000}"/>
    <cellStyle name="_07. NGTT2009-NN_10 Market VH, YT, GD, NGTT 2011 _Ngiam_lamnghiep_2011_v2(1)(1)_Nongnghiep" xfId="394" xr:uid="{00000000-0005-0000-0000-0000D0000000}"/>
    <cellStyle name="_07. NGTT2009-NN_10 Market VH, YT, GD, NGTT 2011 _NGTT LN,TS 2012 (Chuan)" xfId="395" xr:uid="{00000000-0005-0000-0000-0000D1000000}"/>
    <cellStyle name="_07. NGTT2009-NN_10 Market VH, YT, GD, NGTT 2011 _Nien giam TT Vu Nong nghiep 2012(solieu)-gui Vu TH 29-3-2013" xfId="396" xr:uid="{00000000-0005-0000-0000-0000D2000000}"/>
    <cellStyle name="_07. NGTT2009-NN_10 Market VH, YT, GD, NGTT 2011 _Nongnghiep" xfId="397" xr:uid="{00000000-0005-0000-0000-0000D3000000}"/>
    <cellStyle name="_07. NGTT2009-NN_10 Market VH, YT, GD, NGTT 2011 _Nongnghiep NGDD 2012_cap nhat den 24-5-2013(1)" xfId="398" xr:uid="{00000000-0005-0000-0000-0000D4000000}"/>
    <cellStyle name="_07. NGTT2009-NN_10 Market VH, YT, GD, NGTT 2011 _Nongnghiep_Nongnghiep NGDD 2012_cap nhat den 24-5-2013(1)" xfId="399" xr:uid="{00000000-0005-0000-0000-0000D5000000}"/>
    <cellStyle name="_07. NGTT2009-NN_10 Market VH, YT, GD, NGTT 2011 _So lieu quoc te TH" xfId="400" xr:uid="{00000000-0005-0000-0000-0000D6000000}"/>
    <cellStyle name="_07. NGTT2009-NN_10 Market VH, YT, GD, NGTT 2011 _Xl0000147" xfId="401" xr:uid="{00000000-0005-0000-0000-0000D7000000}"/>
    <cellStyle name="_07. NGTT2009-NN_10 Market VH, YT, GD, NGTT 2011 _Xl0000167" xfId="402" xr:uid="{00000000-0005-0000-0000-0000D8000000}"/>
    <cellStyle name="_07. NGTT2009-NN_10 Market VH, YT, GD, NGTT 2011 _XNK" xfId="403" xr:uid="{00000000-0005-0000-0000-0000D9000000}"/>
    <cellStyle name="_07. NGTT2009-NN_10 Van tai va BCVT (da sua ok)" xfId="404" xr:uid="{00000000-0005-0000-0000-0000DA000000}"/>
    <cellStyle name="_07. NGTT2009-NN_10 VH, YT, GD, NGTT 2010 - (OK)" xfId="405" xr:uid="{00000000-0005-0000-0000-0000DB000000}"/>
    <cellStyle name="_07. NGTT2009-NN_10 VH, YT, GD, NGTT 2010 - (OK)_Bo sung 04 bieu Cong nghiep" xfId="406" xr:uid="{00000000-0005-0000-0000-0000DC000000}"/>
    <cellStyle name="_07. NGTT2009-NN_11 (3)" xfId="407" xr:uid="{00000000-0005-0000-0000-0000DD000000}"/>
    <cellStyle name="_07. NGTT2009-NN_11 (3)_04 Doanh nghiep va CSKDCT 2012" xfId="408" xr:uid="{00000000-0005-0000-0000-0000DE000000}"/>
    <cellStyle name="_07. NGTT2009-NN_11 (3)_Xl0000167" xfId="409" xr:uid="{00000000-0005-0000-0000-0000DF000000}"/>
    <cellStyle name="_07. NGTT2009-NN_11 So lieu quoc te 2010-final" xfId="410" xr:uid="{00000000-0005-0000-0000-0000E0000000}"/>
    <cellStyle name="_07. NGTT2009-NN_12 (2)" xfId="411" xr:uid="{00000000-0005-0000-0000-0000E1000000}"/>
    <cellStyle name="_07. NGTT2009-NN_12 (2)_04 Doanh nghiep va CSKDCT 2012" xfId="412" xr:uid="{00000000-0005-0000-0000-0000E2000000}"/>
    <cellStyle name="_07. NGTT2009-NN_12 (2)_Xl0000167" xfId="413" xr:uid="{00000000-0005-0000-0000-0000E3000000}"/>
    <cellStyle name="_07. NGTT2009-NN_12 Chi so gia 2012(chuan) co so" xfId="414" xr:uid="{00000000-0005-0000-0000-0000E4000000}"/>
    <cellStyle name="_07. NGTT2009-NN_12 Giao duc, Y Te va Muc songnam2011" xfId="415" xr:uid="{00000000-0005-0000-0000-0000E5000000}"/>
    <cellStyle name="_07. NGTT2009-NN_13 Van tai 2012" xfId="416" xr:uid="{00000000-0005-0000-0000-0000E6000000}"/>
    <cellStyle name="_07. NGTT2009-NN_Book1" xfId="417" xr:uid="{00000000-0005-0000-0000-0000E7000000}"/>
    <cellStyle name="_07. NGTT2009-NN_Book3" xfId="418" xr:uid="{00000000-0005-0000-0000-0000E8000000}"/>
    <cellStyle name="_07. NGTT2009-NN_Book3 10" xfId="419" xr:uid="{00000000-0005-0000-0000-0000E9000000}"/>
    <cellStyle name="_07. NGTT2009-NN_Book3 11" xfId="420" xr:uid="{00000000-0005-0000-0000-0000EA000000}"/>
    <cellStyle name="_07. NGTT2009-NN_Book3 12" xfId="421" xr:uid="{00000000-0005-0000-0000-0000EB000000}"/>
    <cellStyle name="_07. NGTT2009-NN_Book3 13" xfId="422" xr:uid="{00000000-0005-0000-0000-0000EC000000}"/>
    <cellStyle name="_07. NGTT2009-NN_Book3 14" xfId="423" xr:uid="{00000000-0005-0000-0000-0000ED000000}"/>
    <cellStyle name="_07. NGTT2009-NN_Book3 15" xfId="424" xr:uid="{00000000-0005-0000-0000-0000EE000000}"/>
    <cellStyle name="_07. NGTT2009-NN_Book3 16" xfId="425" xr:uid="{00000000-0005-0000-0000-0000EF000000}"/>
    <cellStyle name="_07. NGTT2009-NN_Book3 17" xfId="426" xr:uid="{00000000-0005-0000-0000-0000F0000000}"/>
    <cellStyle name="_07. NGTT2009-NN_Book3 18" xfId="427" xr:uid="{00000000-0005-0000-0000-0000F1000000}"/>
    <cellStyle name="_07. NGTT2009-NN_Book3 19" xfId="428" xr:uid="{00000000-0005-0000-0000-0000F2000000}"/>
    <cellStyle name="_07. NGTT2009-NN_Book3 2" xfId="429" xr:uid="{00000000-0005-0000-0000-0000F3000000}"/>
    <cellStyle name="_07. NGTT2009-NN_Book3 3" xfId="430" xr:uid="{00000000-0005-0000-0000-0000F4000000}"/>
    <cellStyle name="_07. NGTT2009-NN_Book3 4" xfId="431" xr:uid="{00000000-0005-0000-0000-0000F5000000}"/>
    <cellStyle name="_07. NGTT2009-NN_Book3 5" xfId="432" xr:uid="{00000000-0005-0000-0000-0000F6000000}"/>
    <cellStyle name="_07. NGTT2009-NN_Book3 6" xfId="433" xr:uid="{00000000-0005-0000-0000-0000F7000000}"/>
    <cellStyle name="_07. NGTT2009-NN_Book3 7" xfId="434" xr:uid="{00000000-0005-0000-0000-0000F8000000}"/>
    <cellStyle name="_07. NGTT2009-NN_Book3 8" xfId="435" xr:uid="{00000000-0005-0000-0000-0000F9000000}"/>
    <cellStyle name="_07. NGTT2009-NN_Book3 9" xfId="436" xr:uid="{00000000-0005-0000-0000-0000FA000000}"/>
    <cellStyle name="_07. NGTT2009-NN_Book3_01 Don vi HC" xfId="437" xr:uid="{00000000-0005-0000-0000-0000FB000000}"/>
    <cellStyle name="_07. NGTT2009-NN_Book3_01 DVHC-DSLD 2010" xfId="438" xr:uid="{00000000-0005-0000-0000-0000FC000000}"/>
    <cellStyle name="_07. NGTT2009-NN_Book3_02  Dan so lao dong(OK)" xfId="439" xr:uid="{00000000-0005-0000-0000-0000FD000000}"/>
    <cellStyle name="_07. NGTT2009-NN_Book3_02 Danso_Laodong 2012(chuan) CO SO" xfId="440" xr:uid="{00000000-0005-0000-0000-0000FE000000}"/>
    <cellStyle name="_07. NGTT2009-NN_Book3_03 TKQG va Thu chi NSNN 2012" xfId="441" xr:uid="{00000000-0005-0000-0000-0000FF000000}"/>
    <cellStyle name="_07. NGTT2009-NN_Book3_04 Doanh nghiep va CSKDCT 2012" xfId="442" xr:uid="{00000000-0005-0000-0000-000000010000}"/>
    <cellStyle name="_07. NGTT2009-NN_Book3_05 Doanh nghiep va Ca the_2011 (Ok)" xfId="443" xr:uid="{00000000-0005-0000-0000-000001010000}"/>
    <cellStyle name="_07. NGTT2009-NN_Book3_05 NGTT DN 2010 (OK)" xfId="444" xr:uid="{00000000-0005-0000-0000-000002010000}"/>
    <cellStyle name="_07. NGTT2009-NN_Book3_05 NGTT DN 2010 (OK)_Bo sung 04 bieu Cong nghiep" xfId="445" xr:uid="{00000000-0005-0000-0000-000003010000}"/>
    <cellStyle name="_07. NGTT2009-NN_Book3_06 Nong, lam nghiep 2010  (ok)" xfId="446" xr:uid="{00000000-0005-0000-0000-000004010000}"/>
    <cellStyle name="_07. NGTT2009-NN_Book3_07 NGTT CN 2012" xfId="447" xr:uid="{00000000-0005-0000-0000-000005010000}"/>
    <cellStyle name="_07. NGTT2009-NN_Book3_08 Thuong mai Tong muc - Diep" xfId="448" xr:uid="{00000000-0005-0000-0000-000006010000}"/>
    <cellStyle name="_07. NGTT2009-NN_Book3_08 Thuong mai va Du lich (Ok)" xfId="449" xr:uid="{00000000-0005-0000-0000-000007010000}"/>
    <cellStyle name="_07. NGTT2009-NN_Book3_09 Chi so gia 2011- VuTKG-1 (Ok)" xfId="450" xr:uid="{00000000-0005-0000-0000-000008010000}"/>
    <cellStyle name="_07. NGTT2009-NN_Book3_09 Du lich" xfId="451" xr:uid="{00000000-0005-0000-0000-000009010000}"/>
    <cellStyle name="_07. NGTT2009-NN_Book3_10 Market VH, YT, GD, NGTT 2011 " xfId="452" xr:uid="{00000000-0005-0000-0000-00000A010000}"/>
    <cellStyle name="_07. NGTT2009-NN_Book3_10 Market VH, YT, GD, NGTT 2011 _02  Dan so lao dong(OK)" xfId="453" xr:uid="{00000000-0005-0000-0000-00000B010000}"/>
    <cellStyle name="_07. NGTT2009-NN_Book3_10 Market VH, YT, GD, NGTT 2011 _03 TKQG va Thu chi NSNN 2012" xfId="454" xr:uid="{00000000-0005-0000-0000-00000C010000}"/>
    <cellStyle name="_07. NGTT2009-NN_Book3_10 Market VH, YT, GD, NGTT 2011 _04 Doanh nghiep va CSKDCT 2012" xfId="455" xr:uid="{00000000-0005-0000-0000-00000D010000}"/>
    <cellStyle name="_07. NGTT2009-NN_Book3_10 Market VH, YT, GD, NGTT 2011 _05 Doanh nghiep va Ca the_2011 (Ok)" xfId="456" xr:uid="{00000000-0005-0000-0000-00000E010000}"/>
    <cellStyle name="_07. NGTT2009-NN_Book3_10 Market VH, YT, GD, NGTT 2011 _07 NGTT CN 2012" xfId="457" xr:uid="{00000000-0005-0000-0000-00000F010000}"/>
    <cellStyle name="_07. NGTT2009-NN_Book3_10 Market VH, YT, GD, NGTT 2011 _08 Thuong mai Tong muc - Diep" xfId="458" xr:uid="{00000000-0005-0000-0000-000010010000}"/>
    <cellStyle name="_07. NGTT2009-NN_Book3_10 Market VH, YT, GD, NGTT 2011 _08 Thuong mai va Du lich (Ok)" xfId="459" xr:uid="{00000000-0005-0000-0000-000011010000}"/>
    <cellStyle name="_07. NGTT2009-NN_Book3_10 Market VH, YT, GD, NGTT 2011 _09 Chi so gia 2011- VuTKG-1 (Ok)" xfId="460" xr:uid="{00000000-0005-0000-0000-000012010000}"/>
    <cellStyle name="_07. NGTT2009-NN_Book3_10 Market VH, YT, GD, NGTT 2011 _09 Du lich" xfId="461" xr:uid="{00000000-0005-0000-0000-000013010000}"/>
    <cellStyle name="_07. NGTT2009-NN_Book3_10 Market VH, YT, GD, NGTT 2011 _10 Van tai va BCVT (da sua ok)" xfId="462" xr:uid="{00000000-0005-0000-0000-000014010000}"/>
    <cellStyle name="_07. NGTT2009-NN_Book3_10 Market VH, YT, GD, NGTT 2011 _11 (3)" xfId="463" xr:uid="{00000000-0005-0000-0000-000015010000}"/>
    <cellStyle name="_07. NGTT2009-NN_Book3_10 Market VH, YT, GD, NGTT 2011 _11 (3)_04 Doanh nghiep va CSKDCT 2012" xfId="464" xr:uid="{00000000-0005-0000-0000-000016010000}"/>
    <cellStyle name="_07. NGTT2009-NN_Book3_10 Market VH, YT, GD, NGTT 2011 _11 (3)_Xl0000167" xfId="465" xr:uid="{00000000-0005-0000-0000-000017010000}"/>
    <cellStyle name="_07. NGTT2009-NN_Book3_10 Market VH, YT, GD, NGTT 2011 _12 (2)" xfId="466" xr:uid="{00000000-0005-0000-0000-000018010000}"/>
    <cellStyle name="_07. NGTT2009-NN_Book3_10 Market VH, YT, GD, NGTT 2011 _12 (2)_04 Doanh nghiep va CSKDCT 2012" xfId="467" xr:uid="{00000000-0005-0000-0000-000019010000}"/>
    <cellStyle name="_07. NGTT2009-NN_Book3_10 Market VH, YT, GD, NGTT 2011 _12 (2)_Xl0000167" xfId="468" xr:uid="{00000000-0005-0000-0000-00001A010000}"/>
    <cellStyle name="_07. NGTT2009-NN_Book3_10 Market VH, YT, GD, NGTT 2011 _12 Giao duc, Y Te va Muc songnam2011" xfId="469" xr:uid="{00000000-0005-0000-0000-00001B010000}"/>
    <cellStyle name="_07. NGTT2009-NN_Book3_10 Market VH, YT, GD, NGTT 2011 _13 Van tai 2012" xfId="470" xr:uid="{00000000-0005-0000-0000-00001C010000}"/>
    <cellStyle name="_07. NGTT2009-NN_Book3_10 Market VH, YT, GD, NGTT 2011 _Giaoduc2013(ok)" xfId="471" xr:uid="{00000000-0005-0000-0000-00001D010000}"/>
    <cellStyle name="_07. NGTT2009-NN_Book3_10 Market VH, YT, GD, NGTT 2011 _Maket NGTT2012 LN,TS (7-1-2013)" xfId="472" xr:uid="{00000000-0005-0000-0000-00001E010000}"/>
    <cellStyle name="_07. NGTT2009-NN_Book3_10 Market VH, YT, GD, NGTT 2011 _Maket NGTT2012 LN,TS (7-1-2013)_Nongnghiep" xfId="473" xr:uid="{00000000-0005-0000-0000-00001F010000}"/>
    <cellStyle name="_07. NGTT2009-NN_Book3_10 Market VH, YT, GD, NGTT 2011 _Ngiam_lamnghiep_2011_v2(1)(1)" xfId="474" xr:uid="{00000000-0005-0000-0000-000020010000}"/>
    <cellStyle name="_07. NGTT2009-NN_Book3_10 Market VH, YT, GD, NGTT 2011 _Ngiam_lamnghiep_2011_v2(1)(1)_Nongnghiep" xfId="475" xr:uid="{00000000-0005-0000-0000-000021010000}"/>
    <cellStyle name="_07. NGTT2009-NN_Book3_10 Market VH, YT, GD, NGTT 2011 _NGTT LN,TS 2012 (Chuan)" xfId="476" xr:uid="{00000000-0005-0000-0000-000022010000}"/>
    <cellStyle name="_07. NGTT2009-NN_Book3_10 Market VH, YT, GD, NGTT 2011 _Nien giam TT Vu Nong nghiep 2012(solieu)-gui Vu TH 29-3-2013" xfId="477" xr:uid="{00000000-0005-0000-0000-000023010000}"/>
    <cellStyle name="_07. NGTT2009-NN_Book3_10 Market VH, YT, GD, NGTT 2011 _Nongnghiep" xfId="478" xr:uid="{00000000-0005-0000-0000-000024010000}"/>
    <cellStyle name="_07. NGTT2009-NN_Book3_10 Market VH, YT, GD, NGTT 2011 _Nongnghiep NGDD 2012_cap nhat den 24-5-2013(1)" xfId="479" xr:uid="{00000000-0005-0000-0000-000025010000}"/>
    <cellStyle name="_07. NGTT2009-NN_Book3_10 Market VH, YT, GD, NGTT 2011 _Nongnghiep_Nongnghiep NGDD 2012_cap nhat den 24-5-2013(1)" xfId="480" xr:uid="{00000000-0005-0000-0000-000026010000}"/>
    <cellStyle name="_07. NGTT2009-NN_Book3_10 Market VH, YT, GD, NGTT 2011 _So lieu quoc te TH" xfId="481" xr:uid="{00000000-0005-0000-0000-000027010000}"/>
    <cellStyle name="_07. NGTT2009-NN_Book3_10 Market VH, YT, GD, NGTT 2011 _Xl0000147" xfId="482" xr:uid="{00000000-0005-0000-0000-000028010000}"/>
    <cellStyle name="_07. NGTT2009-NN_Book3_10 Market VH, YT, GD, NGTT 2011 _Xl0000167" xfId="483" xr:uid="{00000000-0005-0000-0000-000029010000}"/>
    <cellStyle name="_07. NGTT2009-NN_Book3_10 Market VH, YT, GD, NGTT 2011 _XNK" xfId="484" xr:uid="{00000000-0005-0000-0000-00002A010000}"/>
    <cellStyle name="_07. NGTT2009-NN_Book3_10 Van tai va BCVT (da sua ok)" xfId="485" xr:uid="{00000000-0005-0000-0000-00002B010000}"/>
    <cellStyle name="_07. NGTT2009-NN_Book3_10 VH, YT, GD, NGTT 2010 - (OK)" xfId="486" xr:uid="{00000000-0005-0000-0000-00002C010000}"/>
    <cellStyle name="_07. NGTT2009-NN_Book3_10 VH, YT, GD, NGTT 2010 - (OK)_Bo sung 04 bieu Cong nghiep" xfId="487" xr:uid="{00000000-0005-0000-0000-00002D010000}"/>
    <cellStyle name="_07. NGTT2009-NN_Book3_11 (3)" xfId="488" xr:uid="{00000000-0005-0000-0000-00002E010000}"/>
    <cellStyle name="_07. NGTT2009-NN_Book3_11 (3)_04 Doanh nghiep va CSKDCT 2012" xfId="489" xr:uid="{00000000-0005-0000-0000-00002F010000}"/>
    <cellStyle name="_07. NGTT2009-NN_Book3_11 (3)_Xl0000167" xfId="490" xr:uid="{00000000-0005-0000-0000-000030010000}"/>
    <cellStyle name="_07. NGTT2009-NN_Book3_12 (2)" xfId="491" xr:uid="{00000000-0005-0000-0000-000031010000}"/>
    <cellStyle name="_07. NGTT2009-NN_Book3_12 (2)_04 Doanh nghiep va CSKDCT 2012" xfId="492" xr:uid="{00000000-0005-0000-0000-000032010000}"/>
    <cellStyle name="_07. NGTT2009-NN_Book3_12 (2)_Xl0000167" xfId="493" xr:uid="{00000000-0005-0000-0000-000033010000}"/>
    <cellStyle name="_07. NGTT2009-NN_Book3_12 Chi so gia 2012(chuan) co so" xfId="494" xr:uid="{00000000-0005-0000-0000-000034010000}"/>
    <cellStyle name="_07. NGTT2009-NN_Book3_12 Giao duc, Y Te va Muc songnam2011" xfId="495" xr:uid="{00000000-0005-0000-0000-000035010000}"/>
    <cellStyle name="_07. NGTT2009-NN_Book3_13 Van tai 2012" xfId="496" xr:uid="{00000000-0005-0000-0000-000036010000}"/>
    <cellStyle name="_07. NGTT2009-NN_Book3_Book1" xfId="497" xr:uid="{00000000-0005-0000-0000-000037010000}"/>
    <cellStyle name="_07. NGTT2009-NN_Book3_CucThongke-phucdap-Tuan-Anh" xfId="498" xr:uid="{00000000-0005-0000-0000-000038010000}"/>
    <cellStyle name="_07. NGTT2009-NN_Book3_Giaoduc2013(ok)" xfId="499" xr:uid="{00000000-0005-0000-0000-000039010000}"/>
    <cellStyle name="_07. NGTT2009-NN_Book3_GTSXNN" xfId="500" xr:uid="{00000000-0005-0000-0000-00003A010000}"/>
    <cellStyle name="_07. NGTT2009-NN_Book3_GTSXNN_Nongnghiep NGDD 2012_cap nhat den 24-5-2013(1)" xfId="501" xr:uid="{00000000-0005-0000-0000-00003B010000}"/>
    <cellStyle name="_07. NGTT2009-NN_Book3_Maket NGTT2012 LN,TS (7-1-2013)" xfId="502" xr:uid="{00000000-0005-0000-0000-00003C010000}"/>
    <cellStyle name="_07. NGTT2009-NN_Book3_Maket NGTT2012 LN,TS (7-1-2013)_Nongnghiep" xfId="503" xr:uid="{00000000-0005-0000-0000-00003D010000}"/>
    <cellStyle name="_07. NGTT2009-NN_Book3_Ngiam_lamnghiep_2011_v2(1)(1)" xfId="504" xr:uid="{00000000-0005-0000-0000-00003E010000}"/>
    <cellStyle name="_07. NGTT2009-NN_Book3_Ngiam_lamnghiep_2011_v2(1)(1)_Nongnghiep" xfId="505" xr:uid="{00000000-0005-0000-0000-00003F010000}"/>
    <cellStyle name="_07. NGTT2009-NN_Book3_NGTT LN,TS 2012 (Chuan)" xfId="506" xr:uid="{00000000-0005-0000-0000-000040010000}"/>
    <cellStyle name="_07. NGTT2009-NN_Book3_Nien giam day du  Nong nghiep 2010" xfId="507" xr:uid="{00000000-0005-0000-0000-000041010000}"/>
    <cellStyle name="_07. NGTT2009-NN_Book3_Nien giam TT Vu Nong nghiep 2012(solieu)-gui Vu TH 29-3-2013" xfId="508" xr:uid="{00000000-0005-0000-0000-000042010000}"/>
    <cellStyle name="_07. NGTT2009-NN_Book3_Nongnghiep" xfId="509" xr:uid="{00000000-0005-0000-0000-000043010000}"/>
    <cellStyle name="_07. NGTT2009-NN_Book3_Nongnghiep_Bo sung 04 bieu Cong nghiep" xfId="510" xr:uid="{00000000-0005-0000-0000-000044010000}"/>
    <cellStyle name="_07. NGTT2009-NN_Book3_Nongnghiep_Mau" xfId="511" xr:uid="{00000000-0005-0000-0000-000045010000}"/>
    <cellStyle name="_07. NGTT2009-NN_Book3_Nongnghiep_NGDD 2013 Thu chi NSNN " xfId="512" xr:uid="{00000000-0005-0000-0000-000046010000}"/>
    <cellStyle name="_07. NGTT2009-NN_Book3_Nongnghiep_Nongnghiep NGDD 2012_cap nhat den 24-5-2013(1)" xfId="513" xr:uid="{00000000-0005-0000-0000-000047010000}"/>
    <cellStyle name="_07. NGTT2009-NN_Book3_So lieu quoc te TH" xfId="514" xr:uid="{00000000-0005-0000-0000-000048010000}"/>
    <cellStyle name="_07. NGTT2009-NN_Book3_So lieu quoc te TH_08 Cong nghiep 2010" xfId="515" xr:uid="{00000000-0005-0000-0000-000049010000}"/>
    <cellStyle name="_07. NGTT2009-NN_Book3_So lieu quoc te TH_08 Thuong mai va Du lich (Ok)" xfId="516" xr:uid="{00000000-0005-0000-0000-00004A010000}"/>
    <cellStyle name="_07. NGTT2009-NN_Book3_So lieu quoc te TH_09 Chi so gia 2011- VuTKG-1 (Ok)" xfId="517" xr:uid="{00000000-0005-0000-0000-00004B010000}"/>
    <cellStyle name="_07. NGTT2009-NN_Book3_So lieu quoc te TH_09 Du lich" xfId="518" xr:uid="{00000000-0005-0000-0000-00004C010000}"/>
    <cellStyle name="_07. NGTT2009-NN_Book3_So lieu quoc te TH_10 Van tai va BCVT (da sua ok)" xfId="519" xr:uid="{00000000-0005-0000-0000-00004D010000}"/>
    <cellStyle name="_07. NGTT2009-NN_Book3_So lieu quoc te TH_12 Giao duc, Y Te va Muc songnam2011" xfId="520" xr:uid="{00000000-0005-0000-0000-00004E010000}"/>
    <cellStyle name="_07. NGTT2009-NN_Book3_So lieu quoc te TH_nien giam tom tat du lich va XNK" xfId="521" xr:uid="{00000000-0005-0000-0000-00004F010000}"/>
    <cellStyle name="_07. NGTT2009-NN_Book3_So lieu quoc te TH_Nongnghiep" xfId="522" xr:uid="{00000000-0005-0000-0000-000050010000}"/>
    <cellStyle name="_07. NGTT2009-NN_Book3_So lieu quoc te TH_XNK" xfId="523" xr:uid="{00000000-0005-0000-0000-000051010000}"/>
    <cellStyle name="_07. NGTT2009-NN_Book3_So lieu quoc te(GDP)" xfId="524" xr:uid="{00000000-0005-0000-0000-000052010000}"/>
    <cellStyle name="_07. NGTT2009-NN_Book3_So lieu quoc te(GDP)_02  Dan so lao dong(OK)" xfId="525" xr:uid="{00000000-0005-0000-0000-000053010000}"/>
    <cellStyle name="_07. NGTT2009-NN_Book3_So lieu quoc te(GDP)_03 TKQG va Thu chi NSNN 2012" xfId="526" xr:uid="{00000000-0005-0000-0000-000054010000}"/>
    <cellStyle name="_07. NGTT2009-NN_Book3_So lieu quoc te(GDP)_04 Doanh nghiep va CSKDCT 2012" xfId="527" xr:uid="{00000000-0005-0000-0000-000055010000}"/>
    <cellStyle name="_07. NGTT2009-NN_Book3_So lieu quoc te(GDP)_05 Doanh nghiep va Ca the_2011 (Ok)" xfId="528" xr:uid="{00000000-0005-0000-0000-000056010000}"/>
    <cellStyle name="_07. NGTT2009-NN_Book3_So lieu quoc te(GDP)_07 NGTT CN 2012" xfId="529" xr:uid="{00000000-0005-0000-0000-000057010000}"/>
    <cellStyle name="_07. NGTT2009-NN_Book3_So lieu quoc te(GDP)_08 Thuong mai Tong muc - Diep" xfId="530" xr:uid="{00000000-0005-0000-0000-000058010000}"/>
    <cellStyle name="_07. NGTT2009-NN_Book3_So lieu quoc te(GDP)_08 Thuong mai va Du lich (Ok)" xfId="531" xr:uid="{00000000-0005-0000-0000-000059010000}"/>
    <cellStyle name="_07. NGTT2009-NN_Book3_So lieu quoc te(GDP)_09 Chi so gia 2011- VuTKG-1 (Ok)" xfId="532" xr:uid="{00000000-0005-0000-0000-00005A010000}"/>
    <cellStyle name="_07. NGTT2009-NN_Book3_So lieu quoc te(GDP)_09 Du lich" xfId="533" xr:uid="{00000000-0005-0000-0000-00005B010000}"/>
    <cellStyle name="_07. NGTT2009-NN_Book3_So lieu quoc te(GDP)_10 Van tai va BCVT (da sua ok)" xfId="534" xr:uid="{00000000-0005-0000-0000-00005C010000}"/>
    <cellStyle name="_07. NGTT2009-NN_Book3_So lieu quoc te(GDP)_11 (3)" xfId="535" xr:uid="{00000000-0005-0000-0000-00005D010000}"/>
    <cellStyle name="_07. NGTT2009-NN_Book3_So lieu quoc te(GDP)_11 (3)_04 Doanh nghiep va CSKDCT 2012" xfId="536" xr:uid="{00000000-0005-0000-0000-00005E010000}"/>
    <cellStyle name="_07. NGTT2009-NN_Book3_So lieu quoc te(GDP)_11 (3)_Xl0000167" xfId="537" xr:uid="{00000000-0005-0000-0000-00005F010000}"/>
    <cellStyle name="_07. NGTT2009-NN_Book3_So lieu quoc te(GDP)_12 (2)" xfId="538" xr:uid="{00000000-0005-0000-0000-000060010000}"/>
    <cellStyle name="_07. NGTT2009-NN_Book3_So lieu quoc te(GDP)_12 (2)_04 Doanh nghiep va CSKDCT 2012" xfId="539" xr:uid="{00000000-0005-0000-0000-000061010000}"/>
    <cellStyle name="_07. NGTT2009-NN_Book3_So lieu quoc te(GDP)_12 (2)_Xl0000167" xfId="540" xr:uid="{00000000-0005-0000-0000-000062010000}"/>
    <cellStyle name="_07. NGTT2009-NN_Book3_So lieu quoc te(GDP)_12 Giao duc, Y Te va Muc songnam2011" xfId="541" xr:uid="{00000000-0005-0000-0000-000063010000}"/>
    <cellStyle name="_07. NGTT2009-NN_Book3_So lieu quoc te(GDP)_12 So lieu quoc te (Ok)" xfId="542" xr:uid="{00000000-0005-0000-0000-000064010000}"/>
    <cellStyle name="_07. NGTT2009-NN_Book3_So lieu quoc te(GDP)_13 Van tai 2012" xfId="543" xr:uid="{00000000-0005-0000-0000-000065010000}"/>
    <cellStyle name="_07. NGTT2009-NN_Book3_So lieu quoc te(GDP)_Giaoduc2013(ok)" xfId="544" xr:uid="{00000000-0005-0000-0000-000066010000}"/>
    <cellStyle name="_07. NGTT2009-NN_Book3_So lieu quoc te(GDP)_Maket NGTT2012 LN,TS (7-1-2013)" xfId="545" xr:uid="{00000000-0005-0000-0000-000067010000}"/>
    <cellStyle name="_07. NGTT2009-NN_Book3_So lieu quoc te(GDP)_Maket NGTT2012 LN,TS (7-1-2013)_Nongnghiep" xfId="546" xr:uid="{00000000-0005-0000-0000-000068010000}"/>
    <cellStyle name="_07. NGTT2009-NN_Book3_So lieu quoc te(GDP)_Ngiam_lamnghiep_2011_v2(1)(1)" xfId="547" xr:uid="{00000000-0005-0000-0000-000069010000}"/>
    <cellStyle name="_07. NGTT2009-NN_Book3_So lieu quoc te(GDP)_Ngiam_lamnghiep_2011_v2(1)(1)_Nongnghiep" xfId="548" xr:uid="{00000000-0005-0000-0000-00006A010000}"/>
    <cellStyle name="_07. NGTT2009-NN_Book3_So lieu quoc te(GDP)_NGTT LN,TS 2012 (Chuan)" xfId="549" xr:uid="{00000000-0005-0000-0000-00006B010000}"/>
    <cellStyle name="_07. NGTT2009-NN_Book3_So lieu quoc te(GDP)_Nien giam TT Vu Nong nghiep 2012(solieu)-gui Vu TH 29-3-2013" xfId="550" xr:uid="{00000000-0005-0000-0000-00006C010000}"/>
    <cellStyle name="_07. NGTT2009-NN_Book3_So lieu quoc te(GDP)_Nongnghiep" xfId="551" xr:uid="{00000000-0005-0000-0000-00006D010000}"/>
    <cellStyle name="_07. NGTT2009-NN_Book3_So lieu quoc te(GDP)_Nongnghiep NGDD 2012_cap nhat den 24-5-2013(1)" xfId="552" xr:uid="{00000000-0005-0000-0000-00006E010000}"/>
    <cellStyle name="_07. NGTT2009-NN_Book3_So lieu quoc te(GDP)_Nongnghiep_Nongnghiep NGDD 2012_cap nhat den 24-5-2013(1)" xfId="553" xr:uid="{00000000-0005-0000-0000-00006F010000}"/>
    <cellStyle name="_07. NGTT2009-NN_Book3_So lieu quoc te(GDP)_Xl0000147" xfId="554" xr:uid="{00000000-0005-0000-0000-000070010000}"/>
    <cellStyle name="_07. NGTT2009-NN_Book3_So lieu quoc te(GDP)_Xl0000167" xfId="555" xr:uid="{00000000-0005-0000-0000-000071010000}"/>
    <cellStyle name="_07. NGTT2009-NN_Book3_So lieu quoc te(GDP)_XNK" xfId="556" xr:uid="{00000000-0005-0000-0000-000072010000}"/>
    <cellStyle name="_07. NGTT2009-NN_Book3_Xl0000147" xfId="557" xr:uid="{00000000-0005-0000-0000-000073010000}"/>
    <cellStyle name="_07. NGTT2009-NN_Book3_Xl0000167" xfId="558" xr:uid="{00000000-0005-0000-0000-000074010000}"/>
    <cellStyle name="_07. NGTT2009-NN_Book3_XNK" xfId="559" xr:uid="{00000000-0005-0000-0000-000075010000}"/>
    <cellStyle name="_07. NGTT2009-NN_Book3_XNK_08 Thuong mai Tong muc - Diep" xfId="560" xr:uid="{00000000-0005-0000-0000-000076010000}"/>
    <cellStyle name="_07. NGTT2009-NN_Book3_XNK_Bo sung 04 bieu Cong nghiep" xfId="561" xr:uid="{00000000-0005-0000-0000-000077010000}"/>
    <cellStyle name="_07. NGTT2009-NN_Book3_XNK-2012" xfId="562" xr:uid="{00000000-0005-0000-0000-000078010000}"/>
    <cellStyle name="_07. NGTT2009-NN_Book3_XNK-Market" xfId="563" xr:uid="{00000000-0005-0000-0000-000079010000}"/>
    <cellStyle name="_07. NGTT2009-NN_Book4" xfId="564" xr:uid="{00000000-0005-0000-0000-00007A010000}"/>
    <cellStyle name="_07. NGTT2009-NN_Book4_08 Cong nghiep 2010" xfId="565" xr:uid="{00000000-0005-0000-0000-00007B010000}"/>
    <cellStyle name="_07. NGTT2009-NN_Book4_08 Thuong mai va Du lich (Ok)" xfId="566" xr:uid="{00000000-0005-0000-0000-00007C010000}"/>
    <cellStyle name="_07. NGTT2009-NN_Book4_09 Chi so gia 2011- VuTKG-1 (Ok)" xfId="567" xr:uid="{00000000-0005-0000-0000-00007D010000}"/>
    <cellStyle name="_07. NGTT2009-NN_Book4_09 Du lich" xfId="568" xr:uid="{00000000-0005-0000-0000-00007E010000}"/>
    <cellStyle name="_07. NGTT2009-NN_Book4_10 Van tai va BCVT (da sua ok)" xfId="569" xr:uid="{00000000-0005-0000-0000-00007F010000}"/>
    <cellStyle name="_07. NGTT2009-NN_Book4_12 Giao duc, Y Te va Muc songnam2011" xfId="570" xr:uid="{00000000-0005-0000-0000-000080010000}"/>
    <cellStyle name="_07. NGTT2009-NN_Book4_12 So lieu quoc te (Ok)" xfId="571" xr:uid="{00000000-0005-0000-0000-000081010000}"/>
    <cellStyle name="_07. NGTT2009-NN_Book4_Book1" xfId="572" xr:uid="{00000000-0005-0000-0000-000082010000}"/>
    <cellStyle name="_07. NGTT2009-NN_Book4_nien giam tom tat du lich va XNK" xfId="573" xr:uid="{00000000-0005-0000-0000-000083010000}"/>
    <cellStyle name="_07. NGTT2009-NN_Book4_Nongnghiep" xfId="574" xr:uid="{00000000-0005-0000-0000-000084010000}"/>
    <cellStyle name="_07. NGTT2009-NN_Book4_XNK" xfId="575" xr:uid="{00000000-0005-0000-0000-000085010000}"/>
    <cellStyle name="_07. NGTT2009-NN_Book4_XNK-2012" xfId="576" xr:uid="{00000000-0005-0000-0000-000086010000}"/>
    <cellStyle name="_07. NGTT2009-NN_CSKDCT 2010" xfId="577" xr:uid="{00000000-0005-0000-0000-000087010000}"/>
    <cellStyle name="_07. NGTT2009-NN_CSKDCT 2010_Bo sung 04 bieu Cong nghiep" xfId="578" xr:uid="{00000000-0005-0000-0000-000088010000}"/>
    <cellStyle name="_07. NGTT2009-NN_CucThongke-phucdap-Tuan-Anh" xfId="579" xr:uid="{00000000-0005-0000-0000-000089010000}"/>
    <cellStyle name="_07. NGTT2009-NN_dan so phan tich 10 nam(moi)" xfId="580" xr:uid="{00000000-0005-0000-0000-00008A010000}"/>
    <cellStyle name="_07. NGTT2009-NN_dan so phan tich 10 nam(moi)_01 Don vi HC" xfId="581" xr:uid="{00000000-0005-0000-0000-00008B010000}"/>
    <cellStyle name="_07. NGTT2009-NN_dan so phan tich 10 nam(moi)_02 Danso_Laodong 2012(chuan) CO SO" xfId="582" xr:uid="{00000000-0005-0000-0000-00008C010000}"/>
    <cellStyle name="_07. NGTT2009-NN_dan so phan tich 10 nam(moi)_04 Doanh nghiep va CSKDCT 2012" xfId="583" xr:uid="{00000000-0005-0000-0000-00008D010000}"/>
    <cellStyle name="_07. NGTT2009-NN_dan so phan tich 10 nam(moi)_NGDD 2013 Thu chi NSNN " xfId="584" xr:uid="{00000000-0005-0000-0000-00008E010000}"/>
    <cellStyle name="_07. NGTT2009-NN_dan so phan tich 10 nam(moi)_Nien giam KT_TV 2010" xfId="585" xr:uid="{00000000-0005-0000-0000-00008F010000}"/>
    <cellStyle name="_07. NGTT2009-NN_dan so phan tich 10 nam(moi)_Xl0000167" xfId="586" xr:uid="{00000000-0005-0000-0000-000090010000}"/>
    <cellStyle name="_07. NGTT2009-NN_Dat Dai NGTT -2013" xfId="587" xr:uid="{00000000-0005-0000-0000-000091010000}"/>
    <cellStyle name="_07. NGTT2009-NN_Giaoduc2013(ok)" xfId="588" xr:uid="{00000000-0005-0000-0000-000092010000}"/>
    <cellStyle name="_07. NGTT2009-NN_GTSXNN" xfId="589" xr:uid="{00000000-0005-0000-0000-000093010000}"/>
    <cellStyle name="_07. NGTT2009-NN_GTSXNN_Nongnghiep NGDD 2012_cap nhat den 24-5-2013(1)" xfId="590" xr:uid="{00000000-0005-0000-0000-000094010000}"/>
    <cellStyle name="_07. NGTT2009-NN_Lam nghiep, thuy san 2010 (ok)" xfId="591" xr:uid="{00000000-0005-0000-0000-000095010000}"/>
    <cellStyle name="_07. NGTT2009-NN_Lam nghiep, thuy san 2010 (ok)_08 Cong nghiep 2010" xfId="592" xr:uid="{00000000-0005-0000-0000-000096010000}"/>
    <cellStyle name="_07. NGTT2009-NN_Lam nghiep, thuy san 2010 (ok)_08 Thuong mai va Du lich (Ok)" xfId="593" xr:uid="{00000000-0005-0000-0000-000097010000}"/>
    <cellStyle name="_07. NGTT2009-NN_Lam nghiep, thuy san 2010 (ok)_09 Chi so gia 2011- VuTKG-1 (Ok)" xfId="594" xr:uid="{00000000-0005-0000-0000-000098010000}"/>
    <cellStyle name="_07. NGTT2009-NN_Lam nghiep, thuy san 2010 (ok)_09 Du lich" xfId="595" xr:uid="{00000000-0005-0000-0000-000099010000}"/>
    <cellStyle name="_07. NGTT2009-NN_Lam nghiep, thuy san 2010 (ok)_10 Van tai va BCVT (da sua ok)" xfId="596" xr:uid="{00000000-0005-0000-0000-00009A010000}"/>
    <cellStyle name="_07. NGTT2009-NN_Lam nghiep, thuy san 2010 (ok)_12 Giao duc, Y Te va Muc songnam2011" xfId="597" xr:uid="{00000000-0005-0000-0000-00009B010000}"/>
    <cellStyle name="_07. NGTT2009-NN_Lam nghiep, thuy san 2010 (ok)_nien giam tom tat du lich va XNK" xfId="598" xr:uid="{00000000-0005-0000-0000-00009C010000}"/>
    <cellStyle name="_07. NGTT2009-NN_Lam nghiep, thuy san 2010 (ok)_Nongnghiep" xfId="599" xr:uid="{00000000-0005-0000-0000-00009D010000}"/>
    <cellStyle name="_07. NGTT2009-NN_Lam nghiep, thuy san 2010 (ok)_XNK" xfId="600" xr:uid="{00000000-0005-0000-0000-00009E010000}"/>
    <cellStyle name="_07. NGTT2009-NN_Maket NGTT Cong nghiep 2011" xfId="601" xr:uid="{00000000-0005-0000-0000-00009F010000}"/>
    <cellStyle name="_07. NGTT2009-NN_Maket NGTT Cong nghiep 2011_08 Cong nghiep 2010" xfId="602" xr:uid="{00000000-0005-0000-0000-0000A0010000}"/>
    <cellStyle name="_07. NGTT2009-NN_Maket NGTT Cong nghiep 2011_08 Thuong mai va Du lich (Ok)" xfId="603" xr:uid="{00000000-0005-0000-0000-0000A1010000}"/>
    <cellStyle name="_07. NGTT2009-NN_Maket NGTT Cong nghiep 2011_09 Chi so gia 2011- VuTKG-1 (Ok)" xfId="604" xr:uid="{00000000-0005-0000-0000-0000A2010000}"/>
    <cellStyle name="_07. NGTT2009-NN_Maket NGTT Cong nghiep 2011_09 Du lich" xfId="605" xr:uid="{00000000-0005-0000-0000-0000A3010000}"/>
    <cellStyle name="_07. NGTT2009-NN_Maket NGTT Cong nghiep 2011_10 Van tai va BCVT (da sua ok)" xfId="606" xr:uid="{00000000-0005-0000-0000-0000A4010000}"/>
    <cellStyle name="_07. NGTT2009-NN_Maket NGTT Cong nghiep 2011_12 Giao duc, Y Te va Muc songnam2011" xfId="607" xr:uid="{00000000-0005-0000-0000-0000A5010000}"/>
    <cellStyle name="_07. NGTT2009-NN_Maket NGTT Cong nghiep 2011_nien giam tom tat du lich va XNK" xfId="608" xr:uid="{00000000-0005-0000-0000-0000A6010000}"/>
    <cellStyle name="_07. NGTT2009-NN_Maket NGTT Cong nghiep 2011_Nongnghiep" xfId="609" xr:uid="{00000000-0005-0000-0000-0000A7010000}"/>
    <cellStyle name="_07. NGTT2009-NN_Maket NGTT Cong nghiep 2011_XNK" xfId="610" xr:uid="{00000000-0005-0000-0000-0000A8010000}"/>
    <cellStyle name="_07. NGTT2009-NN_Maket NGTT Doanh Nghiep 2011" xfId="611" xr:uid="{00000000-0005-0000-0000-0000A9010000}"/>
    <cellStyle name="_07. NGTT2009-NN_Maket NGTT Doanh Nghiep 2011_08 Cong nghiep 2010" xfId="612" xr:uid="{00000000-0005-0000-0000-0000AA010000}"/>
    <cellStyle name="_07. NGTT2009-NN_Maket NGTT Doanh Nghiep 2011_08 Thuong mai va Du lich (Ok)" xfId="613" xr:uid="{00000000-0005-0000-0000-0000AB010000}"/>
    <cellStyle name="_07. NGTT2009-NN_Maket NGTT Doanh Nghiep 2011_09 Chi so gia 2011- VuTKG-1 (Ok)" xfId="614" xr:uid="{00000000-0005-0000-0000-0000AC010000}"/>
    <cellStyle name="_07. NGTT2009-NN_Maket NGTT Doanh Nghiep 2011_09 Du lich" xfId="615" xr:uid="{00000000-0005-0000-0000-0000AD010000}"/>
    <cellStyle name="_07. NGTT2009-NN_Maket NGTT Doanh Nghiep 2011_10 Van tai va BCVT (da sua ok)" xfId="616" xr:uid="{00000000-0005-0000-0000-0000AE010000}"/>
    <cellStyle name="_07. NGTT2009-NN_Maket NGTT Doanh Nghiep 2011_12 Giao duc, Y Te va Muc songnam2011" xfId="617" xr:uid="{00000000-0005-0000-0000-0000AF010000}"/>
    <cellStyle name="_07. NGTT2009-NN_Maket NGTT Doanh Nghiep 2011_nien giam tom tat du lich va XNK" xfId="618" xr:uid="{00000000-0005-0000-0000-0000B0010000}"/>
    <cellStyle name="_07. NGTT2009-NN_Maket NGTT Doanh Nghiep 2011_Nongnghiep" xfId="619" xr:uid="{00000000-0005-0000-0000-0000B1010000}"/>
    <cellStyle name="_07. NGTT2009-NN_Maket NGTT Doanh Nghiep 2011_XNK" xfId="620" xr:uid="{00000000-0005-0000-0000-0000B2010000}"/>
    <cellStyle name="_07. NGTT2009-NN_Maket NGTT Thu chi NS 2011" xfId="621" xr:uid="{00000000-0005-0000-0000-0000B3010000}"/>
    <cellStyle name="_07. NGTT2009-NN_Maket NGTT Thu chi NS 2011_08 Cong nghiep 2010" xfId="622" xr:uid="{00000000-0005-0000-0000-0000B4010000}"/>
    <cellStyle name="_07. NGTT2009-NN_Maket NGTT Thu chi NS 2011_08 Thuong mai va Du lich (Ok)" xfId="623" xr:uid="{00000000-0005-0000-0000-0000B5010000}"/>
    <cellStyle name="_07. NGTT2009-NN_Maket NGTT Thu chi NS 2011_09 Chi so gia 2011- VuTKG-1 (Ok)" xfId="624" xr:uid="{00000000-0005-0000-0000-0000B6010000}"/>
    <cellStyle name="_07. NGTT2009-NN_Maket NGTT Thu chi NS 2011_09 Du lich" xfId="625" xr:uid="{00000000-0005-0000-0000-0000B7010000}"/>
    <cellStyle name="_07. NGTT2009-NN_Maket NGTT Thu chi NS 2011_10 Van tai va BCVT (da sua ok)" xfId="626" xr:uid="{00000000-0005-0000-0000-0000B8010000}"/>
    <cellStyle name="_07. NGTT2009-NN_Maket NGTT Thu chi NS 2011_12 Giao duc, Y Te va Muc songnam2011" xfId="627" xr:uid="{00000000-0005-0000-0000-0000B9010000}"/>
    <cellStyle name="_07. NGTT2009-NN_Maket NGTT Thu chi NS 2011_nien giam tom tat du lich va XNK" xfId="628" xr:uid="{00000000-0005-0000-0000-0000BA010000}"/>
    <cellStyle name="_07. NGTT2009-NN_Maket NGTT Thu chi NS 2011_Nongnghiep" xfId="629" xr:uid="{00000000-0005-0000-0000-0000BB010000}"/>
    <cellStyle name="_07. NGTT2009-NN_Maket NGTT Thu chi NS 2011_XNK" xfId="630" xr:uid="{00000000-0005-0000-0000-0000BC010000}"/>
    <cellStyle name="_07. NGTT2009-NN_Maket NGTT2012 LN,TS (7-1-2013)" xfId="631" xr:uid="{00000000-0005-0000-0000-0000BD010000}"/>
    <cellStyle name="_07. NGTT2009-NN_Maket NGTT2012 LN,TS (7-1-2013)_Nongnghiep" xfId="632" xr:uid="{00000000-0005-0000-0000-0000BE010000}"/>
    <cellStyle name="_07. NGTT2009-NN_Ngiam_lamnghiep_2011_v2(1)(1)" xfId="633" xr:uid="{00000000-0005-0000-0000-0000BF010000}"/>
    <cellStyle name="_07. NGTT2009-NN_Ngiam_lamnghiep_2011_v2(1)(1)_Nongnghiep" xfId="634" xr:uid="{00000000-0005-0000-0000-0000C0010000}"/>
    <cellStyle name="_07. NGTT2009-NN_NGTT Ca the 2011 Diep" xfId="635" xr:uid="{00000000-0005-0000-0000-0000C1010000}"/>
    <cellStyle name="_07. NGTT2009-NN_NGTT Ca the 2011 Diep_08 Cong nghiep 2010" xfId="636" xr:uid="{00000000-0005-0000-0000-0000C2010000}"/>
    <cellStyle name="_07. NGTT2009-NN_NGTT Ca the 2011 Diep_08 Thuong mai va Du lich (Ok)" xfId="637" xr:uid="{00000000-0005-0000-0000-0000C3010000}"/>
    <cellStyle name="_07. NGTT2009-NN_NGTT Ca the 2011 Diep_09 Chi so gia 2011- VuTKG-1 (Ok)" xfId="638" xr:uid="{00000000-0005-0000-0000-0000C4010000}"/>
    <cellStyle name="_07. NGTT2009-NN_NGTT Ca the 2011 Diep_09 Du lich" xfId="639" xr:uid="{00000000-0005-0000-0000-0000C5010000}"/>
    <cellStyle name="_07. NGTT2009-NN_NGTT Ca the 2011 Diep_10 Van tai va BCVT (da sua ok)" xfId="640" xr:uid="{00000000-0005-0000-0000-0000C6010000}"/>
    <cellStyle name="_07. NGTT2009-NN_NGTT Ca the 2011 Diep_12 Giao duc, Y Te va Muc songnam2011" xfId="641" xr:uid="{00000000-0005-0000-0000-0000C7010000}"/>
    <cellStyle name="_07. NGTT2009-NN_NGTT Ca the 2011 Diep_nien giam tom tat du lich va XNK" xfId="642" xr:uid="{00000000-0005-0000-0000-0000C8010000}"/>
    <cellStyle name="_07. NGTT2009-NN_NGTT Ca the 2011 Diep_Nongnghiep" xfId="643" xr:uid="{00000000-0005-0000-0000-0000C9010000}"/>
    <cellStyle name="_07. NGTT2009-NN_NGTT Ca the 2011 Diep_XNK" xfId="644" xr:uid="{00000000-0005-0000-0000-0000CA010000}"/>
    <cellStyle name="_07. NGTT2009-NN_NGTT LN,TS 2012 (Chuan)" xfId="645" xr:uid="{00000000-0005-0000-0000-0000CB010000}"/>
    <cellStyle name="_07. NGTT2009-NN_Nien giam day du  Nong nghiep 2010" xfId="646" xr:uid="{00000000-0005-0000-0000-0000CC010000}"/>
    <cellStyle name="_07. NGTT2009-NN_Nien giam TT Vu Nong nghiep 2012(solieu)-gui Vu TH 29-3-2013" xfId="647" xr:uid="{00000000-0005-0000-0000-0000CD010000}"/>
    <cellStyle name="_07. NGTT2009-NN_Nongnghiep" xfId="648" xr:uid="{00000000-0005-0000-0000-0000CE010000}"/>
    <cellStyle name="_07. NGTT2009-NN_Nongnghiep_Bo sung 04 bieu Cong nghiep" xfId="649" xr:uid="{00000000-0005-0000-0000-0000CF010000}"/>
    <cellStyle name="_07. NGTT2009-NN_Nongnghiep_Mau" xfId="650" xr:uid="{00000000-0005-0000-0000-0000D0010000}"/>
    <cellStyle name="_07. NGTT2009-NN_Nongnghiep_NGDD 2013 Thu chi NSNN " xfId="651" xr:uid="{00000000-0005-0000-0000-0000D1010000}"/>
    <cellStyle name="_07. NGTT2009-NN_Nongnghiep_Nongnghiep NGDD 2012_cap nhat den 24-5-2013(1)" xfId="652" xr:uid="{00000000-0005-0000-0000-0000D2010000}"/>
    <cellStyle name="_07. NGTT2009-NN_Phan i (in)" xfId="653" xr:uid="{00000000-0005-0000-0000-0000D3010000}"/>
    <cellStyle name="_07. NGTT2009-NN_So lieu quoc te TH" xfId="654" xr:uid="{00000000-0005-0000-0000-0000D4010000}"/>
    <cellStyle name="_07. NGTT2009-NN_So lieu quoc te TH_08 Cong nghiep 2010" xfId="655" xr:uid="{00000000-0005-0000-0000-0000D5010000}"/>
    <cellStyle name="_07. NGTT2009-NN_So lieu quoc te TH_08 Thuong mai va Du lich (Ok)" xfId="656" xr:uid="{00000000-0005-0000-0000-0000D6010000}"/>
    <cellStyle name="_07. NGTT2009-NN_So lieu quoc te TH_09 Chi so gia 2011- VuTKG-1 (Ok)" xfId="657" xr:uid="{00000000-0005-0000-0000-0000D7010000}"/>
    <cellStyle name="_07. NGTT2009-NN_So lieu quoc te TH_09 Du lich" xfId="658" xr:uid="{00000000-0005-0000-0000-0000D8010000}"/>
    <cellStyle name="_07. NGTT2009-NN_So lieu quoc te TH_10 Van tai va BCVT (da sua ok)" xfId="659" xr:uid="{00000000-0005-0000-0000-0000D9010000}"/>
    <cellStyle name="_07. NGTT2009-NN_So lieu quoc te TH_12 Giao duc, Y Te va Muc songnam2011" xfId="660" xr:uid="{00000000-0005-0000-0000-0000DA010000}"/>
    <cellStyle name="_07. NGTT2009-NN_So lieu quoc te TH_nien giam tom tat du lich va XNK" xfId="661" xr:uid="{00000000-0005-0000-0000-0000DB010000}"/>
    <cellStyle name="_07. NGTT2009-NN_So lieu quoc te TH_Nongnghiep" xfId="662" xr:uid="{00000000-0005-0000-0000-0000DC010000}"/>
    <cellStyle name="_07. NGTT2009-NN_So lieu quoc te TH_XNK" xfId="663" xr:uid="{00000000-0005-0000-0000-0000DD010000}"/>
    <cellStyle name="_07. NGTT2009-NN_So lieu quoc te(GDP)" xfId="664" xr:uid="{00000000-0005-0000-0000-0000DE010000}"/>
    <cellStyle name="_07. NGTT2009-NN_So lieu quoc te(GDP)_02  Dan so lao dong(OK)" xfId="665" xr:uid="{00000000-0005-0000-0000-0000DF010000}"/>
    <cellStyle name="_07. NGTT2009-NN_So lieu quoc te(GDP)_03 TKQG va Thu chi NSNN 2012" xfId="666" xr:uid="{00000000-0005-0000-0000-0000E0010000}"/>
    <cellStyle name="_07. NGTT2009-NN_So lieu quoc te(GDP)_04 Doanh nghiep va CSKDCT 2012" xfId="667" xr:uid="{00000000-0005-0000-0000-0000E1010000}"/>
    <cellStyle name="_07. NGTT2009-NN_So lieu quoc te(GDP)_05 Doanh nghiep va Ca the_2011 (Ok)" xfId="668" xr:uid="{00000000-0005-0000-0000-0000E2010000}"/>
    <cellStyle name="_07. NGTT2009-NN_So lieu quoc te(GDP)_07 NGTT CN 2012" xfId="669" xr:uid="{00000000-0005-0000-0000-0000E3010000}"/>
    <cellStyle name="_07. NGTT2009-NN_So lieu quoc te(GDP)_08 Thuong mai Tong muc - Diep" xfId="670" xr:uid="{00000000-0005-0000-0000-0000E4010000}"/>
    <cellStyle name="_07. NGTT2009-NN_So lieu quoc te(GDP)_08 Thuong mai va Du lich (Ok)" xfId="671" xr:uid="{00000000-0005-0000-0000-0000E5010000}"/>
    <cellStyle name="_07. NGTT2009-NN_So lieu quoc te(GDP)_09 Chi so gia 2011- VuTKG-1 (Ok)" xfId="672" xr:uid="{00000000-0005-0000-0000-0000E6010000}"/>
    <cellStyle name="_07. NGTT2009-NN_So lieu quoc te(GDP)_09 Du lich" xfId="673" xr:uid="{00000000-0005-0000-0000-0000E7010000}"/>
    <cellStyle name="_07. NGTT2009-NN_So lieu quoc te(GDP)_10 Van tai va BCVT (da sua ok)" xfId="674" xr:uid="{00000000-0005-0000-0000-0000E8010000}"/>
    <cellStyle name="_07. NGTT2009-NN_So lieu quoc te(GDP)_11 (3)" xfId="675" xr:uid="{00000000-0005-0000-0000-0000E9010000}"/>
    <cellStyle name="_07. NGTT2009-NN_So lieu quoc te(GDP)_11 (3)_04 Doanh nghiep va CSKDCT 2012" xfId="676" xr:uid="{00000000-0005-0000-0000-0000EA010000}"/>
    <cellStyle name="_07. NGTT2009-NN_So lieu quoc te(GDP)_11 (3)_Xl0000167" xfId="677" xr:uid="{00000000-0005-0000-0000-0000EB010000}"/>
    <cellStyle name="_07. NGTT2009-NN_So lieu quoc te(GDP)_12 (2)" xfId="678" xr:uid="{00000000-0005-0000-0000-0000EC010000}"/>
    <cellStyle name="_07. NGTT2009-NN_So lieu quoc te(GDP)_12 (2)_04 Doanh nghiep va CSKDCT 2012" xfId="679" xr:uid="{00000000-0005-0000-0000-0000ED010000}"/>
    <cellStyle name="_07. NGTT2009-NN_So lieu quoc te(GDP)_12 (2)_Xl0000167" xfId="680" xr:uid="{00000000-0005-0000-0000-0000EE010000}"/>
    <cellStyle name="_07. NGTT2009-NN_So lieu quoc te(GDP)_12 Giao duc, Y Te va Muc songnam2011" xfId="681" xr:uid="{00000000-0005-0000-0000-0000EF010000}"/>
    <cellStyle name="_07. NGTT2009-NN_So lieu quoc te(GDP)_12 So lieu quoc te (Ok)" xfId="682" xr:uid="{00000000-0005-0000-0000-0000F0010000}"/>
    <cellStyle name="_07. NGTT2009-NN_So lieu quoc te(GDP)_13 Van tai 2012" xfId="683" xr:uid="{00000000-0005-0000-0000-0000F1010000}"/>
    <cellStyle name="_07. NGTT2009-NN_So lieu quoc te(GDP)_Giaoduc2013(ok)" xfId="684" xr:uid="{00000000-0005-0000-0000-0000F2010000}"/>
    <cellStyle name="_07. NGTT2009-NN_So lieu quoc te(GDP)_Maket NGTT2012 LN,TS (7-1-2013)" xfId="685" xr:uid="{00000000-0005-0000-0000-0000F3010000}"/>
    <cellStyle name="_07. NGTT2009-NN_So lieu quoc te(GDP)_Maket NGTT2012 LN,TS (7-1-2013)_Nongnghiep" xfId="686" xr:uid="{00000000-0005-0000-0000-0000F4010000}"/>
    <cellStyle name="_07. NGTT2009-NN_So lieu quoc te(GDP)_Ngiam_lamnghiep_2011_v2(1)(1)" xfId="687" xr:uid="{00000000-0005-0000-0000-0000F5010000}"/>
    <cellStyle name="_07. NGTT2009-NN_So lieu quoc te(GDP)_Ngiam_lamnghiep_2011_v2(1)(1)_Nongnghiep" xfId="688" xr:uid="{00000000-0005-0000-0000-0000F6010000}"/>
    <cellStyle name="_07. NGTT2009-NN_So lieu quoc te(GDP)_NGTT LN,TS 2012 (Chuan)" xfId="689" xr:uid="{00000000-0005-0000-0000-0000F7010000}"/>
    <cellStyle name="_07. NGTT2009-NN_So lieu quoc te(GDP)_Nien giam TT Vu Nong nghiep 2012(solieu)-gui Vu TH 29-3-2013" xfId="690" xr:uid="{00000000-0005-0000-0000-0000F8010000}"/>
    <cellStyle name="_07. NGTT2009-NN_So lieu quoc te(GDP)_Nongnghiep" xfId="691" xr:uid="{00000000-0005-0000-0000-0000F9010000}"/>
    <cellStyle name="_07. NGTT2009-NN_So lieu quoc te(GDP)_Nongnghiep NGDD 2012_cap nhat den 24-5-2013(1)" xfId="692" xr:uid="{00000000-0005-0000-0000-0000FA010000}"/>
    <cellStyle name="_07. NGTT2009-NN_So lieu quoc te(GDP)_Nongnghiep_Nongnghiep NGDD 2012_cap nhat den 24-5-2013(1)" xfId="693" xr:uid="{00000000-0005-0000-0000-0000FB010000}"/>
    <cellStyle name="_07. NGTT2009-NN_So lieu quoc te(GDP)_Xl0000147" xfId="694" xr:uid="{00000000-0005-0000-0000-0000FC010000}"/>
    <cellStyle name="_07. NGTT2009-NN_So lieu quoc te(GDP)_Xl0000167" xfId="695" xr:uid="{00000000-0005-0000-0000-0000FD010000}"/>
    <cellStyle name="_07. NGTT2009-NN_So lieu quoc te(GDP)_XNK" xfId="696" xr:uid="{00000000-0005-0000-0000-0000FE010000}"/>
    <cellStyle name="_07. NGTT2009-NN_Thuong mai va Du lich" xfId="697" xr:uid="{00000000-0005-0000-0000-0000FF010000}"/>
    <cellStyle name="_07. NGTT2009-NN_Thuong mai va Du lich_01 Don vi HC" xfId="698" xr:uid="{00000000-0005-0000-0000-000000020000}"/>
    <cellStyle name="_07. NGTT2009-NN_Thuong mai va Du lich_NGDD 2013 Thu chi NSNN " xfId="699" xr:uid="{00000000-0005-0000-0000-000001020000}"/>
    <cellStyle name="_07. NGTT2009-NN_Tong hop 1" xfId="700" xr:uid="{00000000-0005-0000-0000-000002020000}"/>
    <cellStyle name="_07. NGTT2009-NN_Tong hop NGTT" xfId="701" xr:uid="{00000000-0005-0000-0000-000003020000}"/>
    <cellStyle name="_07. NGTT2009-NN_Xl0000167" xfId="702" xr:uid="{00000000-0005-0000-0000-000004020000}"/>
    <cellStyle name="_07. NGTT2009-NN_XNK" xfId="703" xr:uid="{00000000-0005-0000-0000-000005020000}"/>
    <cellStyle name="_07. NGTT2009-NN_XNK (10-6)" xfId="704" xr:uid="{00000000-0005-0000-0000-000006020000}"/>
    <cellStyle name="_07. NGTT2009-NN_XNK_08 Thuong mai Tong muc - Diep" xfId="705" xr:uid="{00000000-0005-0000-0000-000007020000}"/>
    <cellStyle name="_07. NGTT2009-NN_XNK_Bo sung 04 bieu Cong nghiep" xfId="706" xr:uid="{00000000-0005-0000-0000-000008020000}"/>
    <cellStyle name="_07. NGTT2009-NN_XNK-2012" xfId="707" xr:uid="{00000000-0005-0000-0000-000009020000}"/>
    <cellStyle name="_07. NGTT2009-NN_XNK-Market" xfId="708" xr:uid="{00000000-0005-0000-0000-00000A020000}"/>
    <cellStyle name="_09 VAN TAI(OK)" xfId="709" xr:uid="{00000000-0005-0000-0000-00000B020000}"/>
    <cellStyle name="_09.GD-Yte_TT_MSDC2008" xfId="710" xr:uid="{00000000-0005-0000-0000-00000C020000}"/>
    <cellStyle name="_09.GD-Yte_TT_MSDC2008 10" xfId="711" xr:uid="{00000000-0005-0000-0000-00000D020000}"/>
    <cellStyle name="_09.GD-Yte_TT_MSDC2008 11" xfId="712" xr:uid="{00000000-0005-0000-0000-00000E020000}"/>
    <cellStyle name="_09.GD-Yte_TT_MSDC2008 12" xfId="713" xr:uid="{00000000-0005-0000-0000-00000F020000}"/>
    <cellStyle name="_09.GD-Yte_TT_MSDC2008 13" xfId="714" xr:uid="{00000000-0005-0000-0000-000010020000}"/>
    <cellStyle name="_09.GD-Yte_TT_MSDC2008 14" xfId="715" xr:uid="{00000000-0005-0000-0000-000011020000}"/>
    <cellStyle name="_09.GD-Yte_TT_MSDC2008 15" xfId="716" xr:uid="{00000000-0005-0000-0000-000012020000}"/>
    <cellStyle name="_09.GD-Yte_TT_MSDC2008 16" xfId="717" xr:uid="{00000000-0005-0000-0000-000013020000}"/>
    <cellStyle name="_09.GD-Yte_TT_MSDC2008 17" xfId="718" xr:uid="{00000000-0005-0000-0000-000014020000}"/>
    <cellStyle name="_09.GD-Yte_TT_MSDC2008 18" xfId="719" xr:uid="{00000000-0005-0000-0000-000015020000}"/>
    <cellStyle name="_09.GD-Yte_TT_MSDC2008 19" xfId="720" xr:uid="{00000000-0005-0000-0000-000016020000}"/>
    <cellStyle name="_09.GD-Yte_TT_MSDC2008 2" xfId="721" xr:uid="{00000000-0005-0000-0000-000017020000}"/>
    <cellStyle name="_09.GD-Yte_TT_MSDC2008 3" xfId="722" xr:uid="{00000000-0005-0000-0000-000018020000}"/>
    <cellStyle name="_09.GD-Yte_TT_MSDC2008 4" xfId="723" xr:uid="{00000000-0005-0000-0000-000019020000}"/>
    <cellStyle name="_09.GD-Yte_TT_MSDC2008 5" xfId="724" xr:uid="{00000000-0005-0000-0000-00001A020000}"/>
    <cellStyle name="_09.GD-Yte_TT_MSDC2008 6" xfId="725" xr:uid="{00000000-0005-0000-0000-00001B020000}"/>
    <cellStyle name="_09.GD-Yte_TT_MSDC2008 7" xfId="726" xr:uid="{00000000-0005-0000-0000-00001C020000}"/>
    <cellStyle name="_09.GD-Yte_TT_MSDC2008 8" xfId="727" xr:uid="{00000000-0005-0000-0000-00001D020000}"/>
    <cellStyle name="_09.GD-Yte_TT_MSDC2008 9" xfId="728" xr:uid="{00000000-0005-0000-0000-00001E020000}"/>
    <cellStyle name="_09.GD-Yte_TT_MSDC2008_01 Don vi HC" xfId="729" xr:uid="{00000000-0005-0000-0000-00001F020000}"/>
    <cellStyle name="_09.GD-Yte_TT_MSDC2008_01 DVHC-DSLD 2010" xfId="730" xr:uid="{00000000-0005-0000-0000-000020020000}"/>
    <cellStyle name="_09.GD-Yte_TT_MSDC2008_01 DVHC-DSLD 2010_01 Don vi HC" xfId="731" xr:uid="{00000000-0005-0000-0000-000021020000}"/>
    <cellStyle name="_09.GD-Yte_TT_MSDC2008_01 DVHC-DSLD 2010_02 Danso_Laodong 2012(chuan) CO SO" xfId="732" xr:uid="{00000000-0005-0000-0000-000022020000}"/>
    <cellStyle name="_09.GD-Yte_TT_MSDC2008_01 DVHC-DSLD 2010_04 Doanh nghiep va CSKDCT 2012" xfId="733" xr:uid="{00000000-0005-0000-0000-000023020000}"/>
    <cellStyle name="_09.GD-Yte_TT_MSDC2008_01 DVHC-DSLD 2010_08 Thuong mai Tong muc - Diep" xfId="734" xr:uid="{00000000-0005-0000-0000-000024020000}"/>
    <cellStyle name="_09.GD-Yte_TT_MSDC2008_01 DVHC-DSLD 2010_Bo sung 04 bieu Cong nghiep" xfId="735" xr:uid="{00000000-0005-0000-0000-000025020000}"/>
    <cellStyle name="_09.GD-Yte_TT_MSDC2008_01 DVHC-DSLD 2010_Mau" xfId="736" xr:uid="{00000000-0005-0000-0000-000026020000}"/>
    <cellStyle name="_09.GD-Yte_TT_MSDC2008_01 DVHC-DSLD 2010_NGDD 2013 Thu chi NSNN " xfId="737" xr:uid="{00000000-0005-0000-0000-000027020000}"/>
    <cellStyle name="_09.GD-Yte_TT_MSDC2008_01 DVHC-DSLD 2010_Nien giam KT_TV 2010" xfId="738" xr:uid="{00000000-0005-0000-0000-000028020000}"/>
    <cellStyle name="_09.GD-Yte_TT_MSDC2008_01 DVHC-DSLD 2010_nien giam tom tat 2010 (thuy)" xfId="739" xr:uid="{00000000-0005-0000-0000-000029020000}"/>
    <cellStyle name="_09.GD-Yte_TT_MSDC2008_01 DVHC-DSLD 2010_nien giam tom tat 2010 (thuy)_01 Don vi HC" xfId="740" xr:uid="{00000000-0005-0000-0000-00002A020000}"/>
    <cellStyle name="_09.GD-Yte_TT_MSDC2008_01 DVHC-DSLD 2010_nien giam tom tat 2010 (thuy)_02 Danso_Laodong 2012(chuan) CO SO" xfId="741" xr:uid="{00000000-0005-0000-0000-00002B020000}"/>
    <cellStyle name="_09.GD-Yte_TT_MSDC2008_01 DVHC-DSLD 2010_nien giam tom tat 2010 (thuy)_04 Doanh nghiep va CSKDCT 2012" xfId="742" xr:uid="{00000000-0005-0000-0000-00002C020000}"/>
    <cellStyle name="_09.GD-Yte_TT_MSDC2008_01 DVHC-DSLD 2010_nien giam tom tat 2010 (thuy)_08 Thuong mai Tong muc - Diep" xfId="743" xr:uid="{00000000-0005-0000-0000-00002D020000}"/>
    <cellStyle name="_09.GD-Yte_TT_MSDC2008_01 DVHC-DSLD 2010_nien giam tom tat 2010 (thuy)_09 Thuong mai va Du lich" xfId="744" xr:uid="{00000000-0005-0000-0000-00002E020000}"/>
    <cellStyle name="_09.GD-Yte_TT_MSDC2008_01 DVHC-DSLD 2010_nien giam tom tat 2010 (thuy)_09 Thuong mai va Du lich_01 Don vi HC" xfId="745" xr:uid="{00000000-0005-0000-0000-00002F020000}"/>
    <cellStyle name="_09.GD-Yte_TT_MSDC2008_01 DVHC-DSLD 2010_nien giam tom tat 2010 (thuy)_09 Thuong mai va Du lich_NGDD 2013 Thu chi NSNN " xfId="746" xr:uid="{00000000-0005-0000-0000-000030020000}"/>
    <cellStyle name="_09.GD-Yte_TT_MSDC2008_01 DVHC-DSLD 2010_nien giam tom tat 2010 (thuy)_Xl0000167" xfId="747" xr:uid="{00000000-0005-0000-0000-000031020000}"/>
    <cellStyle name="_09.GD-Yte_TT_MSDC2008_01 DVHC-DSLD 2010_Tong hop NGTT" xfId="748" xr:uid="{00000000-0005-0000-0000-000032020000}"/>
    <cellStyle name="_09.GD-Yte_TT_MSDC2008_01 DVHC-DSLD 2010_Tong hop NGTT_09 Thuong mai va Du lich" xfId="749" xr:uid="{00000000-0005-0000-0000-000033020000}"/>
    <cellStyle name="_09.GD-Yte_TT_MSDC2008_01 DVHC-DSLD 2010_Tong hop NGTT_09 Thuong mai va Du lich_01 Don vi HC" xfId="750" xr:uid="{00000000-0005-0000-0000-000034020000}"/>
    <cellStyle name="_09.GD-Yte_TT_MSDC2008_01 DVHC-DSLD 2010_Tong hop NGTT_09 Thuong mai va Du lich_NGDD 2013 Thu chi NSNN " xfId="751" xr:uid="{00000000-0005-0000-0000-000035020000}"/>
    <cellStyle name="_09.GD-Yte_TT_MSDC2008_01 DVHC-DSLD 2010_Xl0000167" xfId="752" xr:uid="{00000000-0005-0000-0000-000036020000}"/>
    <cellStyle name="_09.GD-Yte_TT_MSDC2008_02  Dan so lao dong(OK)" xfId="753" xr:uid="{00000000-0005-0000-0000-000037020000}"/>
    <cellStyle name="_09.GD-Yte_TT_MSDC2008_02 Danso_Laodong 2012(chuan) CO SO" xfId="754" xr:uid="{00000000-0005-0000-0000-000038020000}"/>
    <cellStyle name="_09.GD-Yte_TT_MSDC2008_03 Dautu 2010" xfId="755" xr:uid="{00000000-0005-0000-0000-000039020000}"/>
    <cellStyle name="_09.GD-Yte_TT_MSDC2008_03 Dautu 2010_01 Don vi HC" xfId="756" xr:uid="{00000000-0005-0000-0000-00003A020000}"/>
    <cellStyle name="_09.GD-Yte_TT_MSDC2008_03 Dautu 2010_02 Danso_Laodong 2012(chuan) CO SO" xfId="757" xr:uid="{00000000-0005-0000-0000-00003B020000}"/>
    <cellStyle name="_09.GD-Yte_TT_MSDC2008_03 Dautu 2010_04 Doanh nghiep va CSKDCT 2012" xfId="758" xr:uid="{00000000-0005-0000-0000-00003C020000}"/>
    <cellStyle name="_09.GD-Yte_TT_MSDC2008_03 Dautu 2010_08 Thuong mai Tong muc - Diep" xfId="759" xr:uid="{00000000-0005-0000-0000-00003D020000}"/>
    <cellStyle name="_09.GD-Yte_TT_MSDC2008_03 Dautu 2010_09 Thuong mai va Du lich" xfId="760" xr:uid="{00000000-0005-0000-0000-00003E020000}"/>
    <cellStyle name="_09.GD-Yte_TT_MSDC2008_03 Dautu 2010_09 Thuong mai va Du lich_01 Don vi HC" xfId="761" xr:uid="{00000000-0005-0000-0000-00003F020000}"/>
    <cellStyle name="_09.GD-Yte_TT_MSDC2008_03 Dautu 2010_09 Thuong mai va Du lich_NGDD 2013 Thu chi NSNN " xfId="762" xr:uid="{00000000-0005-0000-0000-000040020000}"/>
    <cellStyle name="_09.GD-Yte_TT_MSDC2008_03 Dautu 2010_Xl0000167" xfId="763" xr:uid="{00000000-0005-0000-0000-000041020000}"/>
    <cellStyle name="_09.GD-Yte_TT_MSDC2008_03 TKQG" xfId="764" xr:uid="{00000000-0005-0000-0000-000042020000}"/>
    <cellStyle name="_09.GD-Yte_TT_MSDC2008_03 TKQG_02  Dan so lao dong(OK)" xfId="765" xr:uid="{00000000-0005-0000-0000-000043020000}"/>
    <cellStyle name="_09.GD-Yte_TT_MSDC2008_03 TKQG_Xl0000167" xfId="766" xr:uid="{00000000-0005-0000-0000-000044020000}"/>
    <cellStyle name="_09.GD-Yte_TT_MSDC2008_04 Doanh nghiep va CSKDCT 2012" xfId="767" xr:uid="{00000000-0005-0000-0000-000045020000}"/>
    <cellStyle name="_09.GD-Yte_TT_MSDC2008_05 Doanh nghiep va Ca the_2011 (Ok)" xfId="768" xr:uid="{00000000-0005-0000-0000-000046020000}"/>
    <cellStyle name="_09.GD-Yte_TT_MSDC2008_05 NGTT DN 2010 (OK)" xfId="769" xr:uid="{00000000-0005-0000-0000-000047020000}"/>
    <cellStyle name="_09.GD-Yte_TT_MSDC2008_05 NGTT DN 2010 (OK)_Bo sung 04 bieu Cong nghiep" xfId="770" xr:uid="{00000000-0005-0000-0000-000048020000}"/>
    <cellStyle name="_09.GD-Yte_TT_MSDC2008_05 Thu chi NSNN" xfId="771" xr:uid="{00000000-0005-0000-0000-000049020000}"/>
    <cellStyle name="_09.GD-Yte_TT_MSDC2008_06 Nong, lam nghiep 2010  (ok)" xfId="772" xr:uid="{00000000-0005-0000-0000-00004A020000}"/>
    <cellStyle name="_09.GD-Yte_TT_MSDC2008_07 NGTT CN 2012" xfId="773" xr:uid="{00000000-0005-0000-0000-00004B020000}"/>
    <cellStyle name="_09.GD-Yte_TT_MSDC2008_08 Thuong mai Tong muc - Diep" xfId="774" xr:uid="{00000000-0005-0000-0000-00004C020000}"/>
    <cellStyle name="_09.GD-Yte_TT_MSDC2008_08 Thuong mai va Du lich (Ok)" xfId="775" xr:uid="{00000000-0005-0000-0000-00004D020000}"/>
    <cellStyle name="_09.GD-Yte_TT_MSDC2008_09 Chi so gia 2011- VuTKG-1 (Ok)" xfId="776" xr:uid="{00000000-0005-0000-0000-00004E020000}"/>
    <cellStyle name="_09.GD-Yte_TT_MSDC2008_09 Du lich" xfId="777" xr:uid="{00000000-0005-0000-0000-00004F020000}"/>
    <cellStyle name="_09.GD-Yte_TT_MSDC2008_10 Market VH, YT, GD, NGTT 2011 " xfId="778" xr:uid="{00000000-0005-0000-0000-000050020000}"/>
    <cellStyle name="_09.GD-Yte_TT_MSDC2008_10 Market VH, YT, GD, NGTT 2011 _02  Dan so lao dong(OK)" xfId="779" xr:uid="{00000000-0005-0000-0000-000051020000}"/>
    <cellStyle name="_09.GD-Yte_TT_MSDC2008_10 Market VH, YT, GD, NGTT 2011 _03 TKQG va Thu chi NSNN 2012" xfId="780" xr:uid="{00000000-0005-0000-0000-000052020000}"/>
    <cellStyle name="_09.GD-Yte_TT_MSDC2008_10 Market VH, YT, GD, NGTT 2011 _04 Doanh nghiep va CSKDCT 2012" xfId="781" xr:uid="{00000000-0005-0000-0000-000053020000}"/>
    <cellStyle name="_09.GD-Yte_TT_MSDC2008_10 Market VH, YT, GD, NGTT 2011 _05 Doanh nghiep va Ca the_2011 (Ok)" xfId="782" xr:uid="{00000000-0005-0000-0000-000054020000}"/>
    <cellStyle name="_09.GD-Yte_TT_MSDC2008_10 Market VH, YT, GD, NGTT 2011 _07 NGTT CN 2012" xfId="783" xr:uid="{00000000-0005-0000-0000-000055020000}"/>
    <cellStyle name="_09.GD-Yte_TT_MSDC2008_10 Market VH, YT, GD, NGTT 2011 _08 Thuong mai Tong muc - Diep" xfId="784" xr:uid="{00000000-0005-0000-0000-000056020000}"/>
    <cellStyle name="_09.GD-Yte_TT_MSDC2008_10 Market VH, YT, GD, NGTT 2011 _08 Thuong mai va Du lich (Ok)" xfId="785" xr:uid="{00000000-0005-0000-0000-000057020000}"/>
    <cellStyle name="_09.GD-Yte_TT_MSDC2008_10 Market VH, YT, GD, NGTT 2011 _09 Chi so gia 2011- VuTKG-1 (Ok)" xfId="786" xr:uid="{00000000-0005-0000-0000-000058020000}"/>
    <cellStyle name="_09.GD-Yte_TT_MSDC2008_10 Market VH, YT, GD, NGTT 2011 _09 Du lich" xfId="787" xr:uid="{00000000-0005-0000-0000-000059020000}"/>
    <cellStyle name="_09.GD-Yte_TT_MSDC2008_10 Market VH, YT, GD, NGTT 2011 _10 Van tai va BCVT (da sua ok)" xfId="788" xr:uid="{00000000-0005-0000-0000-00005A020000}"/>
    <cellStyle name="_09.GD-Yte_TT_MSDC2008_10 Market VH, YT, GD, NGTT 2011 _11 (3)" xfId="789" xr:uid="{00000000-0005-0000-0000-00005B020000}"/>
    <cellStyle name="_09.GD-Yte_TT_MSDC2008_10 Market VH, YT, GD, NGTT 2011 _11 (3)_04 Doanh nghiep va CSKDCT 2012" xfId="790" xr:uid="{00000000-0005-0000-0000-00005C020000}"/>
    <cellStyle name="_09.GD-Yte_TT_MSDC2008_10 Market VH, YT, GD, NGTT 2011 _11 (3)_Xl0000167" xfId="791" xr:uid="{00000000-0005-0000-0000-00005D020000}"/>
    <cellStyle name="_09.GD-Yte_TT_MSDC2008_10 Market VH, YT, GD, NGTT 2011 _12 (2)" xfId="792" xr:uid="{00000000-0005-0000-0000-00005E020000}"/>
    <cellStyle name="_09.GD-Yte_TT_MSDC2008_10 Market VH, YT, GD, NGTT 2011 _12 (2)_04 Doanh nghiep va CSKDCT 2012" xfId="793" xr:uid="{00000000-0005-0000-0000-00005F020000}"/>
    <cellStyle name="_09.GD-Yte_TT_MSDC2008_10 Market VH, YT, GD, NGTT 2011 _12 (2)_Xl0000167" xfId="794" xr:uid="{00000000-0005-0000-0000-000060020000}"/>
    <cellStyle name="_09.GD-Yte_TT_MSDC2008_10 Market VH, YT, GD, NGTT 2011 _12 Giao duc, Y Te va Muc songnam2011" xfId="795" xr:uid="{00000000-0005-0000-0000-000061020000}"/>
    <cellStyle name="_09.GD-Yte_TT_MSDC2008_10 Market VH, YT, GD, NGTT 2011 _13 Van tai 2012" xfId="796" xr:uid="{00000000-0005-0000-0000-000062020000}"/>
    <cellStyle name="_09.GD-Yte_TT_MSDC2008_10 Market VH, YT, GD, NGTT 2011 _Giaoduc2013(ok)" xfId="797" xr:uid="{00000000-0005-0000-0000-000063020000}"/>
    <cellStyle name="_09.GD-Yte_TT_MSDC2008_10 Market VH, YT, GD, NGTT 2011 _Maket NGTT2012 LN,TS (7-1-2013)" xfId="798" xr:uid="{00000000-0005-0000-0000-000064020000}"/>
    <cellStyle name="_09.GD-Yte_TT_MSDC2008_10 Market VH, YT, GD, NGTT 2011 _Maket NGTT2012 LN,TS (7-1-2013)_Nongnghiep" xfId="799" xr:uid="{00000000-0005-0000-0000-000065020000}"/>
    <cellStyle name="_09.GD-Yte_TT_MSDC2008_10 Market VH, YT, GD, NGTT 2011 _Ngiam_lamnghiep_2011_v2(1)(1)" xfId="800" xr:uid="{00000000-0005-0000-0000-000066020000}"/>
    <cellStyle name="_09.GD-Yte_TT_MSDC2008_10 Market VH, YT, GD, NGTT 2011 _Ngiam_lamnghiep_2011_v2(1)(1)_Nongnghiep" xfId="801" xr:uid="{00000000-0005-0000-0000-000067020000}"/>
    <cellStyle name="_09.GD-Yte_TT_MSDC2008_10 Market VH, YT, GD, NGTT 2011 _NGTT LN,TS 2012 (Chuan)" xfId="802" xr:uid="{00000000-0005-0000-0000-000068020000}"/>
    <cellStyle name="_09.GD-Yte_TT_MSDC2008_10 Market VH, YT, GD, NGTT 2011 _Nien giam TT Vu Nong nghiep 2012(solieu)-gui Vu TH 29-3-2013" xfId="803" xr:uid="{00000000-0005-0000-0000-000069020000}"/>
    <cellStyle name="_09.GD-Yte_TT_MSDC2008_10 Market VH, YT, GD, NGTT 2011 _Nongnghiep" xfId="804" xr:uid="{00000000-0005-0000-0000-00006A020000}"/>
    <cellStyle name="_09.GD-Yte_TT_MSDC2008_10 Market VH, YT, GD, NGTT 2011 _Nongnghiep NGDD 2012_cap nhat den 24-5-2013(1)" xfId="805" xr:uid="{00000000-0005-0000-0000-00006B020000}"/>
    <cellStyle name="_09.GD-Yte_TT_MSDC2008_10 Market VH, YT, GD, NGTT 2011 _Nongnghiep_Nongnghiep NGDD 2012_cap nhat den 24-5-2013(1)" xfId="806" xr:uid="{00000000-0005-0000-0000-00006C020000}"/>
    <cellStyle name="_09.GD-Yte_TT_MSDC2008_10 Market VH, YT, GD, NGTT 2011 _So lieu quoc te TH" xfId="807" xr:uid="{00000000-0005-0000-0000-00006D020000}"/>
    <cellStyle name="_09.GD-Yte_TT_MSDC2008_10 Market VH, YT, GD, NGTT 2011 _Xl0000147" xfId="808" xr:uid="{00000000-0005-0000-0000-00006E020000}"/>
    <cellStyle name="_09.GD-Yte_TT_MSDC2008_10 Market VH, YT, GD, NGTT 2011 _Xl0000167" xfId="809" xr:uid="{00000000-0005-0000-0000-00006F020000}"/>
    <cellStyle name="_09.GD-Yte_TT_MSDC2008_10 Market VH, YT, GD, NGTT 2011 _XNK" xfId="810" xr:uid="{00000000-0005-0000-0000-000070020000}"/>
    <cellStyle name="_09.GD-Yte_TT_MSDC2008_10 Van tai va BCVT (da sua ok)" xfId="811" xr:uid="{00000000-0005-0000-0000-000071020000}"/>
    <cellStyle name="_09.GD-Yte_TT_MSDC2008_10 VH, YT, GD, NGTT 2010 - (OK)" xfId="812" xr:uid="{00000000-0005-0000-0000-000072020000}"/>
    <cellStyle name="_09.GD-Yte_TT_MSDC2008_10 VH, YT, GD, NGTT 2010 - (OK)_Bo sung 04 bieu Cong nghiep" xfId="813" xr:uid="{00000000-0005-0000-0000-000073020000}"/>
    <cellStyle name="_09.GD-Yte_TT_MSDC2008_11 (3)" xfId="814" xr:uid="{00000000-0005-0000-0000-000074020000}"/>
    <cellStyle name="_09.GD-Yte_TT_MSDC2008_11 (3)_04 Doanh nghiep va CSKDCT 2012" xfId="815" xr:uid="{00000000-0005-0000-0000-000075020000}"/>
    <cellStyle name="_09.GD-Yte_TT_MSDC2008_11 (3)_Xl0000167" xfId="816" xr:uid="{00000000-0005-0000-0000-000076020000}"/>
    <cellStyle name="_09.GD-Yte_TT_MSDC2008_11 So lieu quoc te 2010-final" xfId="817" xr:uid="{00000000-0005-0000-0000-000077020000}"/>
    <cellStyle name="_09.GD-Yte_TT_MSDC2008_12 (2)" xfId="818" xr:uid="{00000000-0005-0000-0000-000078020000}"/>
    <cellStyle name="_09.GD-Yte_TT_MSDC2008_12 (2)_04 Doanh nghiep va CSKDCT 2012" xfId="819" xr:uid="{00000000-0005-0000-0000-000079020000}"/>
    <cellStyle name="_09.GD-Yte_TT_MSDC2008_12 (2)_Xl0000167" xfId="820" xr:uid="{00000000-0005-0000-0000-00007A020000}"/>
    <cellStyle name="_09.GD-Yte_TT_MSDC2008_12 Chi so gia 2012(chuan) co so" xfId="821" xr:uid="{00000000-0005-0000-0000-00007B020000}"/>
    <cellStyle name="_09.GD-Yte_TT_MSDC2008_12 Giao duc, Y Te va Muc songnam2011" xfId="822" xr:uid="{00000000-0005-0000-0000-00007C020000}"/>
    <cellStyle name="_09.GD-Yte_TT_MSDC2008_13 Van tai 2012" xfId="823" xr:uid="{00000000-0005-0000-0000-00007D020000}"/>
    <cellStyle name="_09.GD-Yte_TT_MSDC2008_Book1" xfId="824" xr:uid="{00000000-0005-0000-0000-00007E020000}"/>
    <cellStyle name="_09.GD-Yte_TT_MSDC2008_Dat Dai NGTT -2013" xfId="825" xr:uid="{00000000-0005-0000-0000-00007F020000}"/>
    <cellStyle name="_09.GD-Yte_TT_MSDC2008_Giaoduc2013(ok)" xfId="826" xr:uid="{00000000-0005-0000-0000-000080020000}"/>
    <cellStyle name="_09.GD-Yte_TT_MSDC2008_GTSXNN" xfId="827" xr:uid="{00000000-0005-0000-0000-000081020000}"/>
    <cellStyle name="_09.GD-Yte_TT_MSDC2008_GTSXNN_Nongnghiep NGDD 2012_cap nhat den 24-5-2013(1)" xfId="828" xr:uid="{00000000-0005-0000-0000-000082020000}"/>
    <cellStyle name="_09.GD-Yte_TT_MSDC2008_Maket NGTT Thu chi NS 2011" xfId="829" xr:uid="{00000000-0005-0000-0000-000083020000}"/>
    <cellStyle name="_09.GD-Yte_TT_MSDC2008_Maket NGTT Thu chi NS 2011_08 Cong nghiep 2010" xfId="830" xr:uid="{00000000-0005-0000-0000-000084020000}"/>
    <cellStyle name="_09.GD-Yte_TT_MSDC2008_Maket NGTT Thu chi NS 2011_08 Thuong mai va Du lich (Ok)" xfId="831" xr:uid="{00000000-0005-0000-0000-000085020000}"/>
    <cellStyle name="_09.GD-Yte_TT_MSDC2008_Maket NGTT Thu chi NS 2011_09 Chi so gia 2011- VuTKG-1 (Ok)" xfId="832" xr:uid="{00000000-0005-0000-0000-000086020000}"/>
    <cellStyle name="_09.GD-Yte_TT_MSDC2008_Maket NGTT Thu chi NS 2011_09 Du lich" xfId="833" xr:uid="{00000000-0005-0000-0000-000087020000}"/>
    <cellStyle name="_09.GD-Yte_TT_MSDC2008_Maket NGTT Thu chi NS 2011_10 Van tai va BCVT (da sua ok)" xfId="834" xr:uid="{00000000-0005-0000-0000-000088020000}"/>
    <cellStyle name="_09.GD-Yte_TT_MSDC2008_Maket NGTT Thu chi NS 2011_12 Giao duc, Y Te va Muc songnam2011" xfId="835" xr:uid="{00000000-0005-0000-0000-000089020000}"/>
    <cellStyle name="_09.GD-Yte_TT_MSDC2008_Maket NGTT Thu chi NS 2011_nien giam tom tat du lich va XNK" xfId="836" xr:uid="{00000000-0005-0000-0000-00008A020000}"/>
    <cellStyle name="_09.GD-Yte_TT_MSDC2008_Maket NGTT Thu chi NS 2011_Nongnghiep" xfId="837" xr:uid="{00000000-0005-0000-0000-00008B020000}"/>
    <cellStyle name="_09.GD-Yte_TT_MSDC2008_Maket NGTT Thu chi NS 2011_XNK" xfId="838" xr:uid="{00000000-0005-0000-0000-00008C020000}"/>
    <cellStyle name="_09.GD-Yte_TT_MSDC2008_Maket NGTT2012 LN,TS (7-1-2013)" xfId="839" xr:uid="{00000000-0005-0000-0000-00008D020000}"/>
    <cellStyle name="_09.GD-Yte_TT_MSDC2008_Maket NGTT2012 LN,TS (7-1-2013)_Nongnghiep" xfId="840" xr:uid="{00000000-0005-0000-0000-00008E020000}"/>
    <cellStyle name="_09.GD-Yte_TT_MSDC2008_Mau" xfId="841" xr:uid="{00000000-0005-0000-0000-00008F020000}"/>
    <cellStyle name="_09.GD-Yte_TT_MSDC2008_Ngiam_lamnghiep_2011_v2(1)(1)" xfId="842" xr:uid="{00000000-0005-0000-0000-000090020000}"/>
    <cellStyle name="_09.GD-Yte_TT_MSDC2008_Ngiam_lamnghiep_2011_v2(1)(1)_Nongnghiep" xfId="843" xr:uid="{00000000-0005-0000-0000-000091020000}"/>
    <cellStyle name="_09.GD-Yte_TT_MSDC2008_NGTT LN,TS 2012 (Chuan)" xfId="844" xr:uid="{00000000-0005-0000-0000-000092020000}"/>
    <cellStyle name="_09.GD-Yte_TT_MSDC2008_Nien giam day du  Nong nghiep 2010" xfId="845" xr:uid="{00000000-0005-0000-0000-000093020000}"/>
    <cellStyle name="_09.GD-Yte_TT_MSDC2008_Nien giam KT_TV 2010" xfId="846" xr:uid="{00000000-0005-0000-0000-000094020000}"/>
    <cellStyle name="_09.GD-Yte_TT_MSDC2008_Nien giam TT Vu Nong nghiep 2012(solieu)-gui Vu TH 29-3-2013" xfId="847" xr:uid="{00000000-0005-0000-0000-000095020000}"/>
    <cellStyle name="_09.GD-Yte_TT_MSDC2008_Nongnghiep" xfId="848" xr:uid="{00000000-0005-0000-0000-000096020000}"/>
    <cellStyle name="_09.GD-Yte_TT_MSDC2008_Nongnghiep_Bo sung 04 bieu Cong nghiep" xfId="849" xr:uid="{00000000-0005-0000-0000-000097020000}"/>
    <cellStyle name="_09.GD-Yte_TT_MSDC2008_Nongnghiep_Mau" xfId="850" xr:uid="{00000000-0005-0000-0000-000098020000}"/>
    <cellStyle name="_09.GD-Yte_TT_MSDC2008_Nongnghiep_NGDD 2013 Thu chi NSNN " xfId="851" xr:uid="{00000000-0005-0000-0000-000099020000}"/>
    <cellStyle name="_09.GD-Yte_TT_MSDC2008_Nongnghiep_Nongnghiep NGDD 2012_cap nhat den 24-5-2013(1)" xfId="852" xr:uid="{00000000-0005-0000-0000-00009A020000}"/>
    <cellStyle name="_09.GD-Yte_TT_MSDC2008_Phan i (in)" xfId="853" xr:uid="{00000000-0005-0000-0000-00009B020000}"/>
    <cellStyle name="_09.GD-Yte_TT_MSDC2008_So lieu quoc te TH" xfId="854" xr:uid="{00000000-0005-0000-0000-00009C020000}"/>
    <cellStyle name="_09.GD-Yte_TT_MSDC2008_So lieu quoc te TH_08 Cong nghiep 2010" xfId="855" xr:uid="{00000000-0005-0000-0000-00009D020000}"/>
    <cellStyle name="_09.GD-Yte_TT_MSDC2008_So lieu quoc te TH_08 Thuong mai va Du lich (Ok)" xfId="856" xr:uid="{00000000-0005-0000-0000-00009E020000}"/>
    <cellStyle name="_09.GD-Yte_TT_MSDC2008_So lieu quoc te TH_09 Chi so gia 2011- VuTKG-1 (Ok)" xfId="857" xr:uid="{00000000-0005-0000-0000-00009F020000}"/>
    <cellStyle name="_09.GD-Yte_TT_MSDC2008_So lieu quoc te TH_09 Du lich" xfId="858" xr:uid="{00000000-0005-0000-0000-0000A0020000}"/>
    <cellStyle name="_09.GD-Yte_TT_MSDC2008_So lieu quoc te TH_10 Van tai va BCVT (da sua ok)" xfId="859" xr:uid="{00000000-0005-0000-0000-0000A1020000}"/>
    <cellStyle name="_09.GD-Yte_TT_MSDC2008_So lieu quoc te TH_12 Giao duc, Y Te va Muc songnam2011" xfId="860" xr:uid="{00000000-0005-0000-0000-0000A2020000}"/>
    <cellStyle name="_09.GD-Yte_TT_MSDC2008_So lieu quoc te TH_nien giam tom tat du lich va XNK" xfId="861" xr:uid="{00000000-0005-0000-0000-0000A3020000}"/>
    <cellStyle name="_09.GD-Yte_TT_MSDC2008_So lieu quoc te TH_Nongnghiep" xfId="862" xr:uid="{00000000-0005-0000-0000-0000A4020000}"/>
    <cellStyle name="_09.GD-Yte_TT_MSDC2008_So lieu quoc te TH_XNK" xfId="863" xr:uid="{00000000-0005-0000-0000-0000A5020000}"/>
    <cellStyle name="_09.GD-Yte_TT_MSDC2008_So lieu quoc te(GDP)" xfId="864" xr:uid="{00000000-0005-0000-0000-0000A6020000}"/>
    <cellStyle name="_09.GD-Yte_TT_MSDC2008_So lieu quoc te(GDP)_02  Dan so lao dong(OK)" xfId="865" xr:uid="{00000000-0005-0000-0000-0000A7020000}"/>
    <cellStyle name="_09.GD-Yte_TT_MSDC2008_So lieu quoc te(GDP)_03 TKQG va Thu chi NSNN 2012" xfId="866" xr:uid="{00000000-0005-0000-0000-0000A8020000}"/>
    <cellStyle name="_09.GD-Yte_TT_MSDC2008_So lieu quoc te(GDP)_04 Doanh nghiep va CSKDCT 2012" xfId="867" xr:uid="{00000000-0005-0000-0000-0000A9020000}"/>
    <cellStyle name="_09.GD-Yte_TT_MSDC2008_So lieu quoc te(GDP)_05 Doanh nghiep va Ca the_2011 (Ok)" xfId="868" xr:uid="{00000000-0005-0000-0000-0000AA020000}"/>
    <cellStyle name="_09.GD-Yte_TT_MSDC2008_So lieu quoc te(GDP)_07 NGTT CN 2012" xfId="869" xr:uid="{00000000-0005-0000-0000-0000AB020000}"/>
    <cellStyle name="_09.GD-Yte_TT_MSDC2008_So lieu quoc te(GDP)_08 Thuong mai Tong muc - Diep" xfId="870" xr:uid="{00000000-0005-0000-0000-0000AC020000}"/>
    <cellStyle name="_09.GD-Yte_TT_MSDC2008_So lieu quoc te(GDP)_08 Thuong mai va Du lich (Ok)" xfId="871" xr:uid="{00000000-0005-0000-0000-0000AD020000}"/>
    <cellStyle name="_09.GD-Yte_TT_MSDC2008_So lieu quoc te(GDP)_09 Chi so gia 2011- VuTKG-1 (Ok)" xfId="872" xr:uid="{00000000-0005-0000-0000-0000AE020000}"/>
    <cellStyle name="_09.GD-Yte_TT_MSDC2008_So lieu quoc te(GDP)_09 Du lich" xfId="873" xr:uid="{00000000-0005-0000-0000-0000AF020000}"/>
    <cellStyle name="_09.GD-Yte_TT_MSDC2008_So lieu quoc te(GDP)_10 Van tai va BCVT (da sua ok)" xfId="874" xr:uid="{00000000-0005-0000-0000-0000B0020000}"/>
    <cellStyle name="_09.GD-Yte_TT_MSDC2008_So lieu quoc te(GDP)_11 (3)" xfId="875" xr:uid="{00000000-0005-0000-0000-0000B1020000}"/>
    <cellStyle name="_09.GD-Yte_TT_MSDC2008_So lieu quoc te(GDP)_11 (3)_04 Doanh nghiep va CSKDCT 2012" xfId="876" xr:uid="{00000000-0005-0000-0000-0000B2020000}"/>
    <cellStyle name="_09.GD-Yte_TT_MSDC2008_So lieu quoc te(GDP)_11 (3)_Xl0000167" xfId="877" xr:uid="{00000000-0005-0000-0000-0000B3020000}"/>
    <cellStyle name="_09.GD-Yte_TT_MSDC2008_So lieu quoc te(GDP)_12 (2)" xfId="878" xr:uid="{00000000-0005-0000-0000-0000B4020000}"/>
    <cellStyle name="_09.GD-Yte_TT_MSDC2008_So lieu quoc te(GDP)_12 (2)_04 Doanh nghiep va CSKDCT 2012" xfId="879" xr:uid="{00000000-0005-0000-0000-0000B5020000}"/>
    <cellStyle name="_09.GD-Yte_TT_MSDC2008_So lieu quoc te(GDP)_12 (2)_Xl0000167" xfId="880" xr:uid="{00000000-0005-0000-0000-0000B6020000}"/>
    <cellStyle name="_09.GD-Yte_TT_MSDC2008_So lieu quoc te(GDP)_12 Giao duc, Y Te va Muc songnam2011" xfId="881" xr:uid="{00000000-0005-0000-0000-0000B7020000}"/>
    <cellStyle name="_09.GD-Yte_TT_MSDC2008_So lieu quoc te(GDP)_12 So lieu quoc te (Ok)" xfId="882" xr:uid="{00000000-0005-0000-0000-0000B8020000}"/>
    <cellStyle name="_09.GD-Yte_TT_MSDC2008_So lieu quoc te(GDP)_13 Van tai 2012" xfId="883" xr:uid="{00000000-0005-0000-0000-0000B9020000}"/>
    <cellStyle name="_09.GD-Yte_TT_MSDC2008_So lieu quoc te(GDP)_Giaoduc2013(ok)" xfId="884" xr:uid="{00000000-0005-0000-0000-0000BA020000}"/>
    <cellStyle name="_09.GD-Yte_TT_MSDC2008_So lieu quoc te(GDP)_Maket NGTT2012 LN,TS (7-1-2013)" xfId="885" xr:uid="{00000000-0005-0000-0000-0000BB020000}"/>
    <cellStyle name="_09.GD-Yte_TT_MSDC2008_So lieu quoc te(GDP)_Maket NGTT2012 LN,TS (7-1-2013)_Nongnghiep" xfId="886" xr:uid="{00000000-0005-0000-0000-0000BC020000}"/>
    <cellStyle name="_09.GD-Yte_TT_MSDC2008_So lieu quoc te(GDP)_Ngiam_lamnghiep_2011_v2(1)(1)" xfId="887" xr:uid="{00000000-0005-0000-0000-0000BD020000}"/>
    <cellStyle name="_09.GD-Yte_TT_MSDC2008_So lieu quoc te(GDP)_Ngiam_lamnghiep_2011_v2(1)(1)_Nongnghiep" xfId="888" xr:uid="{00000000-0005-0000-0000-0000BE020000}"/>
    <cellStyle name="_09.GD-Yte_TT_MSDC2008_So lieu quoc te(GDP)_NGTT LN,TS 2012 (Chuan)" xfId="889" xr:uid="{00000000-0005-0000-0000-0000BF020000}"/>
    <cellStyle name="_09.GD-Yte_TT_MSDC2008_So lieu quoc te(GDP)_Nien giam TT Vu Nong nghiep 2012(solieu)-gui Vu TH 29-3-2013" xfId="890" xr:uid="{00000000-0005-0000-0000-0000C0020000}"/>
    <cellStyle name="_09.GD-Yte_TT_MSDC2008_So lieu quoc te(GDP)_Nongnghiep" xfId="891" xr:uid="{00000000-0005-0000-0000-0000C1020000}"/>
    <cellStyle name="_09.GD-Yte_TT_MSDC2008_So lieu quoc te(GDP)_Nongnghiep NGDD 2012_cap nhat den 24-5-2013(1)" xfId="892" xr:uid="{00000000-0005-0000-0000-0000C2020000}"/>
    <cellStyle name="_09.GD-Yte_TT_MSDC2008_So lieu quoc te(GDP)_Nongnghiep_Nongnghiep NGDD 2012_cap nhat den 24-5-2013(1)" xfId="893" xr:uid="{00000000-0005-0000-0000-0000C3020000}"/>
    <cellStyle name="_09.GD-Yte_TT_MSDC2008_So lieu quoc te(GDP)_Xl0000147" xfId="894" xr:uid="{00000000-0005-0000-0000-0000C4020000}"/>
    <cellStyle name="_09.GD-Yte_TT_MSDC2008_So lieu quoc te(GDP)_Xl0000167" xfId="895" xr:uid="{00000000-0005-0000-0000-0000C5020000}"/>
    <cellStyle name="_09.GD-Yte_TT_MSDC2008_So lieu quoc te(GDP)_XNK" xfId="896" xr:uid="{00000000-0005-0000-0000-0000C6020000}"/>
    <cellStyle name="_09.GD-Yte_TT_MSDC2008_Tong hop 1" xfId="897" xr:uid="{00000000-0005-0000-0000-0000C7020000}"/>
    <cellStyle name="_09.GD-Yte_TT_MSDC2008_Tong hop NGTT" xfId="898" xr:uid="{00000000-0005-0000-0000-0000C8020000}"/>
    <cellStyle name="_09.GD-Yte_TT_MSDC2008_Xl0000167" xfId="899" xr:uid="{00000000-0005-0000-0000-0000C9020000}"/>
    <cellStyle name="_09.GD-Yte_TT_MSDC2008_XNK" xfId="900" xr:uid="{00000000-0005-0000-0000-0000CA020000}"/>
    <cellStyle name="_09.GD-Yte_TT_MSDC2008_XNK_08 Thuong mai Tong muc - Diep" xfId="901" xr:uid="{00000000-0005-0000-0000-0000CB020000}"/>
    <cellStyle name="_09.GD-Yte_TT_MSDC2008_XNK_Bo sung 04 bieu Cong nghiep" xfId="902" xr:uid="{00000000-0005-0000-0000-0000CC020000}"/>
    <cellStyle name="_09.GD-Yte_TT_MSDC2008_XNK-2012" xfId="903" xr:uid="{00000000-0005-0000-0000-0000CD020000}"/>
    <cellStyle name="_09.GD-Yte_TT_MSDC2008_XNK-Market" xfId="904" xr:uid="{00000000-0005-0000-0000-0000CE020000}"/>
    <cellStyle name="_1.OK" xfId="905" xr:uid="{00000000-0005-0000-0000-0000CF020000}"/>
    <cellStyle name="_10.Bieuthegioi-tan_NGTT2008(1)" xfId="906" xr:uid="{00000000-0005-0000-0000-0000D0020000}"/>
    <cellStyle name="_10.Bieuthegioi-tan_NGTT2008(1) 10" xfId="907" xr:uid="{00000000-0005-0000-0000-0000D1020000}"/>
    <cellStyle name="_10.Bieuthegioi-tan_NGTT2008(1) 11" xfId="908" xr:uid="{00000000-0005-0000-0000-0000D2020000}"/>
    <cellStyle name="_10.Bieuthegioi-tan_NGTT2008(1) 12" xfId="909" xr:uid="{00000000-0005-0000-0000-0000D3020000}"/>
    <cellStyle name="_10.Bieuthegioi-tan_NGTT2008(1) 13" xfId="910" xr:uid="{00000000-0005-0000-0000-0000D4020000}"/>
    <cellStyle name="_10.Bieuthegioi-tan_NGTT2008(1) 14" xfId="911" xr:uid="{00000000-0005-0000-0000-0000D5020000}"/>
    <cellStyle name="_10.Bieuthegioi-tan_NGTT2008(1) 15" xfId="912" xr:uid="{00000000-0005-0000-0000-0000D6020000}"/>
    <cellStyle name="_10.Bieuthegioi-tan_NGTT2008(1) 16" xfId="913" xr:uid="{00000000-0005-0000-0000-0000D7020000}"/>
    <cellStyle name="_10.Bieuthegioi-tan_NGTT2008(1) 17" xfId="914" xr:uid="{00000000-0005-0000-0000-0000D8020000}"/>
    <cellStyle name="_10.Bieuthegioi-tan_NGTT2008(1) 18" xfId="915" xr:uid="{00000000-0005-0000-0000-0000D9020000}"/>
    <cellStyle name="_10.Bieuthegioi-tan_NGTT2008(1) 19" xfId="916" xr:uid="{00000000-0005-0000-0000-0000DA020000}"/>
    <cellStyle name="_10.Bieuthegioi-tan_NGTT2008(1) 2" xfId="917" xr:uid="{00000000-0005-0000-0000-0000DB020000}"/>
    <cellStyle name="_10.Bieuthegioi-tan_NGTT2008(1) 3" xfId="918" xr:uid="{00000000-0005-0000-0000-0000DC020000}"/>
    <cellStyle name="_10.Bieuthegioi-tan_NGTT2008(1) 4" xfId="919" xr:uid="{00000000-0005-0000-0000-0000DD020000}"/>
    <cellStyle name="_10.Bieuthegioi-tan_NGTT2008(1) 5" xfId="920" xr:uid="{00000000-0005-0000-0000-0000DE020000}"/>
    <cellStyle name="_10.Bieuthegioi-tan_NGTT2008(1) 6" xfId="921" xr:uid="{00000000-0005-0000-0000-0000DF020000}"/>
    <cellStyle name="_10.Bieuthegioi-tan_NGTT2008(1) 7" xfId="922" xr:uid="{00000000-0005-0000-0000-0000E0020000}"/>
    <cellStyle name="_10.Bieuthegioi-tan_NGTT2008(1) 8" xfId="923" xr:uid="{00000000-0005-0000-0000-0000E1020000}"/>
    <cellStyle name="_10.Bieuthegioi-tan_NGTT2008(1) 9" xfId="924" xr:uid="{00000000-0005-0000-0000-0000E2020000}"/>
    <cellStyle name="_10.Bieuthegioi-tan_NGTT2008(1)_01 Don vi HC" xfId="925" xr:uid="{00000000-0005-0000-0000-0000E3020000}"/>
    <cellStyle name="_10.Bieuthegioi-tan_NGTT2008(1)_01 DVHC-DSLD 2010" xfId="926" xr:uid="{00000000-0005-0000-0000-0000E4020000}"/>
    <cellStyle name="_10.Bieuthegioi-tan_NGTT2008(1)_01 DVHC-DSLD 2010_01 Don vi HC" xfId="927" xr:uid="{00000000-0005-0000-0000-0000E5020000}"/>
    <cellStyle name="_10.Bieuthegioi-tan_NGTT2008(1)_01 DVHC-DSLD 2010_02 Danso_Laodong 2012(chuan) CO SO" xfId="928" xr:uid="{00000000-0005-0000-0000-0000E6020000}"/>
    <cellStyle name="_10.Bieuthegioi-tan_NGTT2008(1)_01 DVHC-DSLD 2010_04 Doanh nghiep va CSKDCT 2012" xfId="929" xr:uid="{00000000-0005-0000-0000-0000E7020000}"/>
    <cellStyle name="_10.Bieuthegioi-tan_NGTT2008(1)_01 DVHC-DSLD 2010_08 Thuong mai Tong muc - Diep" xfId="930" xr:uid="{00000000-0005-0000-0000-0000E8020000}"/>
    <cellStyle name="_10.Bieuthegioi-tan_NGTT2008(1)_01 DVHC-DSLD 2010_Bo sung 04 bieu Cong nghiep" xfId="931" xr:uid="{00000000-0005-0000-0000-0000E9020000}"/>
    <cellStyle name="_10.Bieuthegioi-tan_NGTT2008(1)_01 DVHC-DSLD 2010_Mau" xfId="932" xr:uid="{00000000-0005-0000-0000-0000EA020000}"/>
    <cellStyle name="_10.Bieuthegioi-tan_NGTT2008(1)_01 DVHC-DSLD 2010_NGDD 2013 Thu chi NSNN " xfId="933" xr:uid="{00000000-0005-0000-0000-0000EB020000}"/>
    <cellStyle name="_10.Bieuthegioi-tan_NGTT2008(1)_01 DVHC-DSLD 2010_Nien giam KT_TV 2010" xfId="934" xr:uid="{00000000-0005-0000-0000-0000EC020000}"/>
    <cellStyle name="_10.Bieuthegioi-tan_NGTT2008(1)_01 DVHC-DSLD 2010_nien giam tom tat 2010 (thuy)" xfId="935" xr:uid="{00000000-0005-0000-0000-0000ED020000}"/>
    <cellStyle name="_10.Bieuthegioi-tan_NGTT2008(1)_01 DVHC-DSLD 2010_nien giam tom tat 2010 (thuy)_01 Don vi HC" xfId="936" xr:uid="{00000000-0005-0000-0000-0000EE020000}"/>
    <cellStyle name="_10.Bieuthegioi-tan_NGTT2008(1)_01 DVHC-DSLD 2010_nien giam tom tat 2010 (thuy)_02 Danso_Laodong 2012(chuan) CO SO" xfId="937" xr:uid="{00000000-0005-0000-0000-0000EF020000}"/>
    <cellStyle name="_10.Bieuthegioi-tan_NGTT2008(1)_01 DVHC-DSLD 2010_nien giam tom tat 2010 (thuy)_04 Doanh nghiep va CSKDCT 2012" xfId="938" xr:uid="{00000000-0005-0000-0000-0000F0020000}"/>
    <cellStyle name="_10.Bieuthegioi-tan_NGTT2008(1)_01 DVHC-DSLD 2010_nien giam tom tat 2010 (thuy)_08 Thuong mai Tong muc - Diep" xfId="939" xr:uid="{00000000-0005-0000-0000-0000F1020000}"/>
    <cellStyle name="_10.Bieuthegioi-tan_NGTT2008(1)_01 DVHC-DSLD 2010_nien giam tom tat 2010 (thuy)_09 Thuong mai va Du lich" xfId="940" xr:uid="{00000000-0005-0000-0000-0000F2020000}"/>
    <cellStyle name="_10.Bieuthegioi-tan_NGTT2008(1)_01 DVHC-DSLD 2010_nien giam tom tat 2010 (thuy)_09 Thuong mai va Du lich_01 Don vi HC" xfId="941" xr:uid="{00000000-0005-0000-0000-0000F3020000}"/>
    <cellStyle name="_10.Bieuthegioi-tan_NGTT2008(1)_01 DVHC-DSLD 2010_nien giam tom tat 2010 (thuy)_09 Thuong mai va Du lich_NGDD 2013 Thu chi NSNN " xfId="942" xr:uid="{00000000-0005-0000-0000-0000F4020000}"/>
    <cellStyle name="_10.Bieuthegioi-tan_NGTT2008(1)_01 DVHC-DSLD 2010_nien giam tom tat 2010 (thuy)_Xl0000167" xfId="943" xr:uid="{00000000-0005-0000-0000-0000F5020000}"/>
    <cellStyle name="_10.Bieuthegioi-tan_NGTT2008(1)_01 DVHC-DSLD 2010_Tong hop NGTT" xfId="944" xr:uid="{00000000-0005-0000-0000-0000F6020000}"/>
    <cellStyle name="_10.Bieuthegioi-tan_NGTT2008(1)_01 DVHC-DSLD 2010_Tong hop NGTT_09 Thuong mai va Du lich" xfId="945" xr:uid="{00000000-0005-0000-0000-0000F7020000}"/>
    <cellStyle name="_10.Bieuthegioi-tan_NGTT2008(1)_01 DVHC-DSLD 2010_Tong hop NGTT_09 Thuong mai va Du lich_01 Don vi HC" xfId="946" xr:uid="{00000000-0005-0000-0000-0000F8020000}"/>
    <cellStyle name="_10.Bieuthegioi-tan_NGTT2008(1)_01 DVHC-DSLD 2010_Tong hop NGTT_09 Thuong mai va Du lich_NGDD 2013 Thu chi NSNN " xfId="947" xr:uid="{00000000-0005-0000-0000-0000F9020000}"/>
    <cellStyle name="_10.Bieuthegioi-tan_NGTT2008(1)_01 DVHC-DSLD 2010_Xl0000167" xfId="948" xr:uid="{00000000-0005-0000-0000-0000FA020000}"/>
    <cellStyle name="_10.Bieuthegioi-tan_NGTT2008(1)_02  Dan so lao dong(OK)" xfId="949" xr:uid="{00000000-0005-0000-0000-0000FB020000}"/>
    <cellStyle name="_10.Bieuthegioi-tan_NGTT2008(1)_02 Danso_Laodong 2012(chuan) CO SO" xfId="950" xr:uid="{00000000-0005-0000-0000-0000FC020000}"/>
    <cellStyle name="_10.Bieuthegioi-tan_NGTT2008(1)_03 Dautu 2010" xfId="951" xr:uid="{00000000-0005-0000-0000-0000FD020000}"/>
    <cellStyle name="_10.Bieuthegioi-tan_NGTT2008(1)_03 Dautu 2010_01 Don vi HC" xfId="952" xr:uid="{00000000-0005-0000-0000-0000FE020000}"/>
    <cellStyle name="_10.Bieuthegioi-tan_NGTT2008(1)_03 Dautu 2010_02 Danso_Laodong 2012(chuan) CO SO" xfId="953" xr:uid="{00000000-0005-0000-0000-0000FF020000}"/>
    <cellStyle name="_10.Bieuthegioi-tan_NGTT2008(1)_03 Dautu 2010_04 Doanh nghiep va CSKDCT 2012" xfId="954" xr:uid="{00000000-0005-0000-0000-000000030000}"/>
    <cellStyle name="_10.Bieuthegioi-tan_NGTT2008(1)_03 Dautu 2010_08 Thuong mai Tong muc - Diep" xfId="955" xr:uid="{00000000-0005-0000-0000-000001030000}"/>
    <cellStyle name="_10.Bieuthegioi-tan_NGTT2008(1)_03 Dautu 2010_09 Thuong mai va Du lich" xfId="956" xr:uid="{00000000-0005-0000-0000-000002030000}"/>
    <cellStyle name="_10.Bieuthegioi-tan_NGTT2008(1)_03 Dautu 2010_09 Thuong mai va Du lich_01 Don vi HC" xfId="957" xr:uid="{00000000-0005-0000-0000-000003030000}"/>
    <cellStyle name="_10.Bieuthegioi-tan_NGTT2008(1)_03 Dautu 2010_09 Thuong mai va Du lich_NGDD 2013 Thu chi NSNN " xfId="958" xr:uid="{00000000-0005-0000-0000-000004030000}"/>
    <cellStyle name="_10.Bieuthegioi-tan_NGTT2008(1)_03 Dautu 2010_Xl0000167" xfId="959" xr:uid="{00000000-0005-0000-0000-000005030000}"/>
    <cellStyle name="_10.Bieuthegioi-tan_NGTT2008(1)_03 TKQG" xfId="960" xr:uid="{00000000-0005-0000-0000-000006030000}"/>
    <cellStyle name="_10.Bieuthegioi-tan_NGTT2008(1)_03 TKQG_02  Dan so lao dong(OK)" xfId="961" xr:uid="{00000000-0005-0000-0000-000007030000}"/>
    <cellStyle name="_10.Bieuthegioi-tan_NGTT2008(1)_03 TKQG_Xl0000167" xfId="962" xr:uid="{00000000-0005-0000-0000-000008030000}"/>
    <cellStyle name="_10.Bieuthegioi-tan_NGTT2008(1)_04 Doanh nghiep va CSKDCT 2012" xfId="963" xr:uid="{00000000-0005-0000-0000-000009030000}"/>
    <cellStyle name="_10.Bieuthegioi-tan_NGTT2008(1)_05 Doanh nghiep va Ca the_2011 (Ok)" xfId="964" xr:uid="{00000000-0005-0000-0000-00000A030000}"/>
    <cellStyle name="_10.Bieuthegioi-tan_NGTT2008(1)_05 Thu chi NSNN" xfId="965" xr:uid="{00000000-0005-0000-0000-00000B030000}"/>
    <cellStyle name="_10.Bieuthegioi-tan_NGTT2008(1)_05 Thuong mai" xfId="966" xr:uid="{00000000-0005-0000-0000-00000C030000}"/>
    <cellStyle name="_10.Bieuthegioi-tan_NGTT2008(1)_05 Thuong mai_01 Don vi HC" xfId="967" xr:uid="{00000000-0005-0000-0000-00000D030000}"/>
    <cellStyle name="_10.Bieuthegioi-tan_NGTT2008(1)_05 Thuong mai_02 Danso_Laodong 2012(chuan) CO SO" xfId="968" xr:uid="{00000000-0005-0000-0000-00000E030000}"/>
    <cellStyle name="_10.Bieuthegioi-tan_NGTT2008(1)_05 Thuong mai_04 Doanh nghiep va CSKDCT 2012" xfId="969" xr:uid="{00000000-0005-0000-0000-00000F030000}"/>
    <cellStyle name="_10.Bieuthegioi-tan_NGTT2008(1)_05 Thuong mai_NGDD 2013 Thu chi NSNN " xfId="970" xr:uid="{00000000-0005-0000-0000-000010030000}"/>
    <cellStyle name="_10.Bieuthegioi-tan_NGTT2008(1)_05 Thuong mai_Nien giam KT_TV 2010" xfId="971" xr:uid="{00000000-0005-0000-0000-000011030000}"/>
    <cellStyle name="_10.Bieuthegioi-tan_NGTT2008(1)_05 Thuong mai_Xl0000167" xfId="972" xr:uid="{00000000-0005-0000-0000-000012030000}"/>
    <cellStyle name="_10.Bieuthegioi-tan_NGTT2008(1)_06 Nong, lam nghiep 2010  (ok)" xfId="973" xr:uid="{00000000-0005-0000-0000-000013030000}"/>
    <cellStyle name="_10.Bieuthegioi-tan_NGTT2008(1)_06 Van tai" xfId="974" xr:uid="{00000000-0005-0000-0000-000014030000}"/>
    <cellStyle name="_10.Bieuthegioi-tan_NGTT2008(1)_06 Van tai_01 Don vi HC" xfId="975" xr:uid="{00000000-0005-0000-0000-000015030000}"/>
    <cellStyle name="_10.Bieuthegioi-tan_NGTT2008(1)_06 Van tai_02 Danso_Laodong 2012(chuan) CO SO" xfId="976" xr:uid="{00000000-0005-0000-0000-000016030000}"/>
    <cellStyle name="_10.Bieuthegioi-tan_NGTT2008(1)_06 Van tai_04 Doanh nghiep va CSKDCT 2012" xfId="977" xr:uid="{00000000-0005-0000-0000-000017030000}"/>
    <cellStyle name="_10.Bieuthegioi-tan_NGTT2008(1)_06 Van tai_NGDD 2013 Thu chi NSNN " xfId="978" xr:uid="{00000000-0005-0000-0000-000018030000}"/>
    <cellStyle name="_10.Bieuthegioi-tan_NGTT2008(1)_06 Van tai_Nien giam KT_TV 2010" xfId="979" xr:uid="{00000000-0005-0000-0000-000019030000}"/>
    <cellStyle name="_10.Bieuthegioi-tan_NGTT2008(1)_06 Van tai_Xl0000167" xfId="980" xr:uid="{00000000-0005-0000-0000-00001A030000}"/>
    <cellStyle name="_10.Bieuthegioi-tan_NGTT2008(1)_07 Buu dien" xfId="981" xr:uid="{00000000-0005-0000-0000-00001B030000}"/>
    <cellStyle name="_10.Bieuthegioi-tan_NGTT2008(1)_07 Buu dien_01 Don vi HC" xfId="982" xr:uid="{00000000-0005-0000-0000-00001C030000}"/>
    <cellStyle name="_10.Bieuthegioi-tan_NGTT2008(1)_07 Buu dien_02 Danso_Laodong 2012(chuan) CO SO" xfId="983" xr:uid="{00000000-0005-0000-0000-00001D030000}"/>
    <cellStyle name="_10.Bieuthegioi-tan_NGTT2008(1)_07 Buu dien_04 Doanh nghiep va CSKDCT 2012" xfId="984" xr:uid="{00000000-0005-0000-0000-00001E030000}"/>
    <cellStyle name="_10.Bieuthegioi-tan_NGTT2008(1)_07 Buu dien_NGDD 2013 Thu chi NSNN " xfId="985" xr:uid="{00000000-0005-0000-0000-00001F030000}"/>
    <cellStyle name="_10.Bieuthegioi-tan_NGTT2008(1)_07 Buu dien_Nien giam KT_TV 2010" xfId="986" xr:uid="{00000000-0005-0000-0000-000020030000}"/>
    <cellStyle name="_10.Bieuthegioi-tan_NGTT2008(1)_07 Buu dien_Xl0000167" xfId="987" xr:uid="{00000000-0005-0000-0000-000021030000}"/>
    <cellStyle name="_10.Bieuthegioi-tan_NGTT2008(1)_07 NGTT CN 2012" xfId="988" xr:uid="{00000000-0005-0000-0000-000022030000}"/>
    <cellStyle name="_10.Bieuthegioi-tan_NGTT2008(1)_08 Thuong mai Tong muc - Diep" xfId="989" xr:uid="{00000000-0005-0000-0000-000023030000}"/>
    <cellStyle name="_10.Bieuthegioi-tan_NGTT2008(1)_08 Thuong mai va Du lich (Ok)" xfId="990" xr:uid="{00000000-0005-0000-0000-000024030000}"/>
    <cellStyle name="_10.Bieuthegioi-tan_NGTT2008(1)_08 Van tai" xfId="991" xr:uid="{00000000-0005-0000-0000-000025030000}"/>
    <cellStyle name="_10.Bieuthegioi-tan_NGTT2008(1)_08 Van tai_01 Don vi HC" xfId="992" xr:uid="{00000000-0005-0000-0000-000026030000}"/>
    <cellStyle name="_10.Bieuthegioi-tan_NGTT2008(1)_08 Van tai_02 Danso_Laodong 2012(chuan) CO SO" xfId="993" xr:uid="{00000000-0005-0000-0000-000027030000}"/>
    <cellStyle name="_10.Bieuthegioi-tan_NGTT2008(1)_08 Van tai_04 Doanh nghiep va CSKDCT 2012" xfId="994" xr:uid="{00000000-0005-0000-0000-000028030000}"/>
    <cellStyle name="_10.Bieuthegioi-tan_NGTT2008(1)_08 Van tai_NGDD 2013 Thu chi NSNN " xfId="995" xr:uid="{00000000-0005-0000-0000-000029030000}"/>
    <cellStyle name="_10.Bieuthegioi-tan_NGTT2008(1)_08 Van tai_Nien giam KT_TV 2010" xfId="996" xr:uid="{00000000-0005-0000-0000-00002A030000}"/>
    <cellStyle name="_10.Bieuthegioi-tan_NGTT2008(1)_08 Van tai_Xl0000167" xfId="997" xr:uid="{00000000-0005-0000-0000-00002B030000}"/>
    <cellStyle name="_10.Bieuthegioi-tan_NGTT2008(1)_08 Yte-van hoa" xfId="998" xr:uid="{00000000-0005-0000-0000-00002C030000}"/>
    <cellStyle name="_10.Bieuthegioi-tan_NGTT2008(1)_08 Yte-van hoa_01 Don vi HC" xfId="999" xr:uid="{00000000-0005-0000-0000-00002D030000}"/>
    <cellStyle name="_10.Bieuthegioi-tan_NGTT2008(1)_08 Yte-van hoa_02 Danso_Laodong 2012(chuan) CO SO" xfId="1000" xr:uid="{00000000-0005-0000-0000-00002E030000}"/>
    <cellStyle name="_10.Bieuthegioi-tan_NGTT2008(1)_08 Yte-van hoa_04 Doanh nghiep va CSKDCT 2012" xfId="1001" xr:uid="{00000000-0005-0000-0000-00002F030000}"/>
    <cellStyle name="_10.Bieuthegioi-tan_NGTT2008(1)_08 Yte-van hoa_NGDD 2013 Thu chi NSNN " xfId="1002" xr:uid="{00000000-0005-0000-0000-000030030000}"/>
    <cellStyle name="_10.Bieuthegioi-tan_NGTT2008(1)_08 Yte-van hoa_Nien giam KT_TV 2010" xfId="1003" xr:uid="{00000000-0005-0000-0000-000031030000}"/>
    <cellStyle name="_10.Bieuthegioi-tan_NGTT2008(1)_08 Yte-van hoa_Xl0000167" xfId="1004" xr:uid="{00000000-0005-0000-0000-000032030000}"/>
    <cellStyle name="_10.Bieuthegioi-tan_NGTT2008(1)_09 Chi so gia 2011- VuTKG-1 (Ok)" xfId="1005" xr:uid="{00000000-0005-0000-0000-000033030000}"/>
    <cellStyle name="_10.Bieuthegioi-tan_NGTT2008(1)_09 Du lich" xfId="1006" xr:uid="{00000000-0005-0000-0000-000034030000}"/>
    <cellStyle name="_10.Bieuthegioi-tan_NGTT2008(1)_09 Thuong mai va Du lich" xfId="1007" xr:uid="{00000000-0005-0000-0000-000035030000}"/>
    <cellStyle name="_10.Bieuthegioi-tan_NGTT2008(1)_09 Thuong mai va Du lich_01 Don vi HC" xfId="1008" xr:uid="{00000000-0005-0000-0000-000036030000}"/>
    <cellStyle name="_10.Bieuthegioi-tan_NGTT2008(1)_09 Thuong mai va Du lich_NGDD 2013 Thu chi NSNN " xfId="1009" xr:uid="{00000000-0005-0000-0000-000037030000}"/>
    <cellStyle name="_10.Bieuthegioi-tan_NGTT2008(1)_10 Market VH, YT, GD, NGTT 2011 " xfId="1010" xr:uid="{00000000-0005-0000-0000-000038030000}"/>
    <cellStyle name="_10.Bieuthegioi-tan_NGTT2008(1)_10 Market VH, YT, GD, NGTT 2011 _02  Dan so lao dong(OK)" xfId="1011" xr:uid="{00000000-0005-0000-0000-000039030000}"/>
    <cellStyle name="_10.Bieuthegioi-tan_NGTT2008(1)_10 Market VH, YT, GD, NGTT 2011 _03 TKQG va Thu chi NSNN 2012" xfId="1012" xr:uid="{00000000-0005-0000-0000-00003A030000}"/>
    <cellStyle name="_10.Bieuthegioi-tan_NGTT2008(1)_10 Market VH, YT, GD, NGTT 2011 _04 Doanh nghiep va CSKDCT 2012" xfId="1013" xr:uid="{00000000-0005-0000-0000-00003B030000}"/>
    <cellStyle name="_10.Bieuthegioi-tan_NGTT2008(1)_10 Market VH, YT, GD, NGTT 2011 _05 Doanh nghiep va Ca the_2011 (Ok)" xfId="1014" xr:uid="{00000000-0005-0000-0000-00003C030000}"/>
    <cellStyle name="_10.Bieuthegioi-tan_NGTT2008(1)_10 Market VH, YT, GD, NGTT 2011 _07 NGTT CN 2012" xfId="1015" xr:uid="{00000000-0005-0000-0000-00003D030000}"/>
    <cellStyle name="_10.Bieuthegioi-tan_NGTT2008(1)_10 Market VH, YT, GD, NGTT 2011 _08 Thuong mai Tong muc - Diep" xfId="1016" xr:uid="{00000000-0005-0000-0000-00003E030000}"/>
    <cellStyle name="_10.Bieuthegioi-tan_NGTT2008(1)_10 Market VH, YT, GD, NGTT 2011 _08 Thuong mai va Du lich (Ok)" xfId="1017" xr:uid="{00000000-0005-0000-0000-00003F030000}"/>
    <cellStyle name="_10.Bieuthegioi-tan_NGTT2008(1)_10 Market VH, YT, GD, NGTT 2011 _09 Chi so gia 2011- VuTKG-1 (Ok)" xfId="1018" xr:uid="{00000000-0005-0000-0000-000040030000}"/>
    <cellStyle name="_10.Bieuthegioi-tan_NGTT2008(1)_10 Market VH, YT, GD, NGTT 2011 _09 Du lich" xfId="1019" xr:uid="{00000000-0005-0000-0000-000041030000}"/>
    <cellStyle name="_10.Bieuthegioi-tan_NGTT2008(1)_10 Market VH, YT, GD, NGTT 2011 _10 Van tai va BCVT (da sua ok)" xfId="1020" xr:uid="{00000000-0005-0000-0000-000042030000}"/>
    <cellStyle name="_10.Bieuthegioi-tan_NGTT2008(1)_10 Market VH, YT, GD, NGTT 2011 _11 (3)" xfId="1021" xr:uid="{00000000-0005-0000-0000-000043030000}"/>
    <cellStyle name="_10.Bieuthegioi-tan_NGTT2008(1)_10 Market VH, YT, GD, NGTT 2011 _11 (3)_04 Doanh nghiep va CSKDCT 2012" xfId="1022" xr:uid="{00000000-0005-0000-0000-000044030000}"/>
    <cellStyle name="_10.Bieuthegioi-tan_NGTT2008(1)_10 Market VH, YT, GD, NGTT 2011 _11 (3)_Xl0000167" xfId="1023" xr:uid="{00000000-0005-0000-0000-000045030000}"/>
    <cellStyle name="_10.Bieuthegioi-tan_NGTT2008(1)_10 Market VH, YT, GD, NGTT 2011 _12 (2)" xfId="1024" xr:uid="{00000000-0005-0000-0000-000046030000}"/>
    <cellStyle name="_10.Bieuthegioi-tan_NGTT2008(1)_10 Market VH, YT, GD, NGTT 2011 _12 (2)_04 Doanh nghiep va CSKDCT 2012" xfId="1025" xr:uid="{00000000-0005-0000-0000-000047030000}"/>
    <cellStyle name="_10.Bieuthegioi-tan_NGTT2008(1)_10 Market VH, YT, GD, NGTT 2011 _12 (2)_Xl0000167" xfId="1026" xr:uid="{00000000-0005-0000-0000-000048030000}"/>
    <cellStyle name="_10.Bieuthegioi-tan_NGTT2008(1)_10 Market VH, YT, GD, NGTT 2011 _12 Giao duc, Y Te va Muc songnam2011" xfId="1027" xr:uid="{00000000-0005-0000-0000-000049030000}"/>
    <cellStyle name="_10.Bieuthegioi-tan_NGTT2008(1)_10 Market VH, YT, GD, NGTT 2011 _13 Van tai 2012" xfId="1028" xr:uid="{00000000-0005-0000-0000-00004A030000}"/>
    <cellStyle name="_10.Bieuthegioi-tan_NGTT2008(1)_10 Market VH, YT, GD, NGTT 2011 _Giaoduc2013(ok)" xfId="1029" xr:uid="{00000000-0005-0000-0000-00004B030000}"/>
    <cellStyle name="_10.Bieuthegioi-tan_NGTT2008(1)_10 Market VH, YT, GD, NGTT 2011 _Maket NGTT2012 LN,TS (7-1-2013)" xfId="1030" xr:uid="{00000000-0005-0000-0000-00004C030000}"/>
    <cellStyle name="_10.Bieuthegioi-tan_NGTT2008(1)_10 Market VH, YT, GD, NGTT 2011 _Maket NGTT2012 LN,TS (7-1-2013)_Nongnghiep" xfId="1031" xr:uid="{00000000-0005-0000-0000-00004D030000}"/>
    <cellStyle name="_10.Bieuthegioi-tan_NGTT2008(1)_10 Market VH, YT, GD, NGTT 2011 _Ngiam_lamnghiep_2011_v2(1)(1)" xfId="1032" xr:uid="{00000000-0005-0000-0000-00004E030000}"/>
    <cellStyle name="_10.Bieuthegioi-tan_NGTT2008(1)_10 Market VH, YT, GD, NGTT 2011 _Ngiam_lamnghiep_2011_v2(1)(1)_Nongnghiep" xfId="1033" xr:uid="{00000000-0005-0000-0000-00004F030000}"/>
    <cellStyle name="_10.Bieuthegioi-tan_NGTT2008(1)_10 Market VH, YT, GD, NGTT 2011 _NGTT LN,TS 2012 (Chuan)" xfId="1034" xr:uid="{00000000-0005-0000-0000-000050030000}"/>
    <cellStyle name="_10.Bieuthegioi-tan_NGTT2008(1)_10 Market VH, YT, GD, NGTT 2011 _Nien giam TT Vu Nong nghiep 2012(solieu)-gui Vu TH 29-3-2013" xfId="1035" xr:uid="{00000000-0005-0000-0000-000051030000}"/>
    <cellStyle name="_10.Bieuthegioi-tan_NGTT2008(1)_10 Market VH, YT, GD, NGTT 2011 _Nongnghiep" xfId="1036" xr:uid="{00000000-0005-0000-0000-000052030000}"/>
    <cellStyle name="_10.Bieuthegioi-tan_NGTT2008(1)_10 Market VH, YT, GD, NGTT 2011 _Nongnghiep NGDD 2012_cap nhat den 24-5-2013(1)" xfId="1037" xr:uid="{00000000-0005-0000-0000-000053030000}"/>
    <cellStyle name="_10.Bieuthegioi-tan_NGTT2008(1)_10 Market VH, YT, GD, NGTT 2011 _Nongnghiep_Nongnghiep NGDD 2012_cap nhat den 24-5-2013(1)" xfId="1038" xr:uid="{00000000-0005-0000-0000-000054030000}"/>
    <cellStyle name="_10.Bieuthegioi-tan_NGTT2008(1)_10 Market VH, YT, GD, NGTT 2011 _So lieu quoc te TH" xfId="1039" xr:uid="{00000000-0005-0000-0000-000055030000}"/>
    <cellStyle name="_10.Bieuthegioi-tan_NGTT2008(1)_10 Market VH, YT, GD, NGTT 2011 _Xl0000147" xfId="1040" xr:uid="{00000000-0005-0000-0000-000056030000}"/>
    <cellStyle name="_10.Bieuthegioi-tan_NGTT2008(1)_10 Market VH, YT, GD, NGTT 2011 _Xl0000167" xfId="1041" xr:uid="{00000000-0005-0000-0000-000057030000}"/>
    <cellStyle name="_10.Bieuthegioi-tan_NGTT2008(1)_10 Market VH, YT, GD, NGTT 2011 _XNK" xfId="1042" xr:uid="{00000000-0005-0000-0000-000058030000}"/>
    <cellStyle name="_10.Bieuthegioi-tan_NGTT2008(1)_10 Van tai va BCVT (da sua ok)" xfId="1043" xr:uid="{00000000-0005-0000-0000-000059030000}"/>
    <cellStyle name="_10.Bieuthegioi-tan_NGTT2008(1)_10 VH, YT, GD, NGTT 2010 - (OK)" xfId="1044" xr:uid="{00000000-0005-0000-0000-00005A030000}"/>
    <cellStyle name="_10.Bieuthegioi-tan_NGTT2008(1)_10 VH, YT, GD, NGTT 2010 - (OK)_Bo sung 04 bieu Cong nghiep" xfId="1045" xr:uid="{00000000-0005-0000-0000-00005B030000}"/>
    <cellStyle name="_10.Bieuthegioi-tan_NGTT2008(1)_11 (3)" xfId="1046" xr:uid="{00000000-0005-0000-0000-00005C030000}"/>
    <cellStyle name="_10.Bieuthegioi-tan_NGTT2008(1)_11 (3)_04 Doanh nghiep va CSKDCT 2012" xfId="1047" xr:uid="{00000000-0005-0000-0000-00005D030000}"/>
    <cellStyle name="_10.Bieuthegioi-tan_NGTT2008(1)_11 (3)_Xl0000167" xfId="1048" xr:uid="{00000000-0005-0000-0000-00005E030000}"/>
    <cellStyle name="_10.Bieuthegioi-tan_NGTT2008(1)_11 So lieu quoc te 2010-final" xfId="1049" xr:uid="{00000000-0005-0000-0000-00005F030000}"/>
    <cellStyle name="_10.Bieuthegioi-tan_NGTT2008(1)_12 (2)" xfId="1050" xr:uid="{00000000-0005-0000-0000-000060030000}"/>
    <cellStyle name="_10.Bieuthegioi-tan_NGTT2008(1)_12 (2)_04 Doanh nghiep va CSKDCT 2012" xfId="1051" xr:uid="{00000000-0005-0000-0000-000061030000}"/>
    <cellStyle name="_10.Bieuthegioi-tan_NGTT2008(1)_12 (2)_Xl0000167" xfId="1052" xr:uid="{00000000-0005-0000-0000-000062030000}"/>
    <cellStyle name="_10.Bieuthegioi-tan_NGTT2008(1)_12 Chi so gia 2012(chuan) co so" xfId="1053" xr:uid="{00000000-0005-0000-0000-000063030000}"/>
    <cellStyle name="_10.Bieuthegioi-tan_NGTT2008(1)_12 Giao duc, Y Te va Muc songnam2011" xfId="1054" xr:uid="{00000000-0005-0000-0000-000064030000}"/>
    <cellStyle name="_10.Bieuthegioi-tan_NGTT2008(1)_13 Van tai 2012" xfId="1055" xr:uid="{00000000-0005-0000-0000-000065030000}"/>
    <cellStyle name="_10.Bieuthegioi-tan_NGTT2008(1)_Book1" xfId="1056" xr:uid="{00000000-0005-0000-0000-000066030000}"/>
    <cellStyle name="_10.Bieuthegioi-tan_NGTT2008(1)_Book3" xfId="1057" xr:uid="{00000000-0005-0000-0000-000067030000}"/>
    <cellStyle name="_10.Bieuthegioi-tan_NGTT2008(1)_Book3 10" xfId="1058" xr:uid="{00000000-0005-0000-0000-000068030000}"/>
    <cellStyle name="_10.Bieuthegioi-tan_NGTT2008(1)_Book3 11" xfId="1059" xr:uid="{00000000-0005-0000-0000-000069030000}"/>
    <cellStyle name="_10.Bieuthegioi-tan_NGTT2008(1)_Book3 12" xfId="1060" xr:uid="{00000000-0005-0000-0000-00006A030000}"/>
    <cellStyle name="_10.Bieuthegioi-tan_NGTT2008(1)_Book3 13" xfId="1061" xr:uid="{00000000-0005-0000-0000-00006B030000}"/>
    <cellStyle name="_10.Bieuthegioi-tan_NGTT2008(1)_Book3 14" xfId="1062" xr:uid="{00000000-0005-0000-0000-00006C030000}"/>
    <cellStyle name="_10.Bieuthegioi-tan_NGTT2008(1)_Book3 15" xfId="1063" xr:uid="{00000000-0005-0000-0000-00006D030000}"/>
    <cellStyle name="_10.Bieuthegioi-tan_NGTT2008(1)_Book3 16" xfId="1064" xr:uid="{00000000-0005-0000-0000-00006E030000}"/>
    <cellStyle name="_10.Bieuthegioi-tan_NGTT2008(1)_Book3 17" xfId="1065" xr:uid="{00000000-0005-0000-0000-00006F030000}"/>
    <cellStyle name="_10.Bieuthegioi-tan_NGTT2008(1)_Book3 18" xfId="1066" xr:uid="{00000000-0005-0000-0000-000070030000}"/>
    <cellStyle name="_10.Bieuthegioi-tan_NGTT2008(1)_Book3 19" xfId="1067" xr:uid="{00000000-0005-0000-0000-000071030000}"/>
    <cellStyle name="_10.Bieuthegioi-tan_NGTT2008(1)_Book3 2" xfId="1068" xr:uid="{00000000-0005-0000-0000-000072030000}"/>
    <cellStyle name="_10.Bieuthegioi-tan_NGTT2008(1)_Book3 3" xfId="1069" xr:uid="{00000000-0005-0000-0000-000073030000}"/>
    <cellStyle name="_10.Bieuthegioi-tan_NGTT2008(1)_Book3 4" xfId="1070" xr:uid="{00000000-0005-0000-0000-000074030000}"/>
    <cellStyle name="_10.Bieuthegioi-tan_NGTT2008(1)_Book3 5" xfId="1071" xr:uid="{00000000-0005-0000-0000-000075030000}"/>
    <cellStyle name="_10.Bieuthegioi-tan_NGTT2008(1)_Book3 6" xfId="1072" xr:uid="{00000000-0005-0000-0000-000076030000}"/>
    <cellStyle name="_10.Bieuthegioi-tan_NGTT2008(1)_Book3 7" xfId="1073" xr:uid="{00000000-0005-0000-0000-000077030000}"/>
    <cellStyle name="_10.Bieuthegioi-tan_NGTT2008(1)_Book3 8" xfId="1074" xr:uid="{00000000-0005-0000-0000-000078030000}"/>
    <cellStyle name="_10.Bieuthegioi-tan_NGTT2008(1)_Book3 9" xfId="1075" xr:uid="{00000000-0005-0000-0000-000079030000}"/>
    <cellStyle name="_10.Bieuthegioi-tan_NGTT2008(1)_Book3_01 Don vi HC" xfId="1076" xr:uid="{00000000-0005-0000-0000-00007A030000}"/>
    <cellStyle name="_10.Bieuthegioi-tan_NGTT2008(1)_Book3_01 DVHC-DSLD 2010" xfId="1077" xr:uid="{00000000-0005-0000-0000-00007B030000}"/>
    <cellStyle name="_10.Bieuthegioi-tan_NGTT2008(1)_Book3_02  Dan so lao dong(OK)" xfId="1078" xr:uid="{00000000-0005-0000-0000-00007C030000}"/>
    <cellStyle name="_10.Bieuthegioi-tan_NGTT2008(1)_Book3_02 Danso_Laodong 2012(chuan) CO SO" xfId="1079" xr:uid="{00000000-0005-0000-0000-00007D030000}"/>
    <cellStyle name="_10.Bieuthegioi-tan_NGTT2008(1)_Book3_03 TKQG va Thu chi NSNN 2012" xfId="1080" xr:uid="{00000000-0005-0000-0000-00007E030000}"/>
    <cellStyle name="_10.Bieuthegioi-tan_NGTT2008(1)_Book3_04 Doanh nghiep va CSKDCT 2012" xfId="1081" xr:uid="{00000000-0005-0000-0000-00007F030000}"/>
    <cellStyle name="_10.Bieuthegioi-tan_NGTT2008(1)_Book3_05 Doanh nghiep va Ca the_2011 (Ok)" xfId="1082" xr:uid="{00000000-0005-0000-0000-000080030000}"/>
    <cellStyle name="_10.Bieuthegioi-tan_NGTT2008(1)_Book3_05 NGTT DN 2010 (OK)" xfId="1083" xr:uid="{00000000-0005-0000-0000-000081030000}"/>
    <cellStyle name="_10.Bieuthegioi-tan_NGTT2008(1)_Book3_05 NGTT DN 2010 (OK)_Bo sung 04 bieu Cong nghiep" xfId="1084" xr:uid="{00000000-0005-0000-0000-000082030000}"/>
    <cellStyle name="_10.Bieuthegioi-tan_NGTT2008(1)_Book3_06 Nong, lam nghiep 2010  (ok)" xfId="1085" xr:uid="{00000000-0005-0000-0000-000083030000}"/>
    <cellStyle name="_10.Bieuthegioi-tan_NGTT2008(1)_Book3_07 NGTT CN 2012" xfId="1086" xr:uid="{00000000-0005-0000-0000-000084030000}"/>
    <cellStyle name="_10.Bieuthegioi-tan_NGTT2008(1)_Book3_08 Thuong mai Tong muc - Diep" xfId="1087" xr:uid="{00000000-0005-0000-0000-000085030000}"/>
    <cellStyle name="_10.Bieuthegioi-tan_NGTT2008(1)_Book3_08 Thuong mai va Du lich (Ok)" xfId="1088" xr:uid="{00000000-0005-0000-0000-000086030000}"/>
    <cellStyle name="_10.Bieuthegioi-tan_NGTT2008(1)_Book3_09 Chi so gia 2011- VuTKG-1 (Ok)" xfId="1089" xr:uid="{00000000-0005-0000-0000-000087030000}"/>
    <cellStyle name="_10.Bieuthegioi-tan_NGTT2008(1)_Book3_09 Du lich" xfId="1090" xr:uid="{00000000-0005-0000-0000-000088030000}"/>
    <cellStyle name="_10.Bieuthegioi-tan_NGTT2008(1)_Book3_10 Market VH, YT, GD, NGTT 2011 " xfId="1091" xr:uid="{00000000-0005-0000-0000-000089030000}"/>
    <cellStyle name="_10.Bieuthegioi-tan_NGTT2008(1)_Book3_10 Market VH, YT, GD, NGTT 2011 _02  Dan so lao dong(OK)" xfId="1092" xr:uid="{00000000-0005-0000-0000-00008A030000}"/>
    <cellStyle name="_10.Bieuthegioi-tan_NGTT2008(1)_Book3_10 Market VH, YT, GD, NGTT 2011 _03 TKQG va Thu chi NSNN 2012" xfId="1093" xr:uid="{00000000-0005-0000-0000-00008B030000}"/>
    <cellStyle name="_10.Bieuthegioi-tan_NGTT2008(1)_Book3_10 Market VH, YT, GD, NGTT 2011 _04 Doanh nghiep va CSKDCT 2012" xfId="1094" xr:uid="{00000000-0005-0000-0000-00008C030000}"/>
    <cellStyle name="_10.Bieuthegioi-tan_NGTT2008(1)_Book3_10 Market VH, YT, GD, NGTT 2011 _05 Doanh nghiep va Ca the_2011 (Ok)" xfId="1095" xr:uid="{00000000-0005-0000-0000-00008D030000}"/>
    <cellStyle name="_10.Bieuthegioi-tan_NGTT2008(1)_Book3_10 Market VH, YT, GD, NGTT 2011 _07 NGTT CN 2012" xfId="1096" xr:uid="{00000000-0005-0000-0000-00008E030000}"/>
    <cellStyle name="_10.Bieuthegioi-tan_NGTT2008(1)_Book3_10 Market VH, YT, GD, NGTT 2011 _08 Thuong mai Tong muc - Diep" xfId="1097" xr:uid="{00000000-0005-0000-0000-00008F030000}"/>
    <cellStyle name="_10.Bieuthegioi-tan_NGTT2008(1)_Book3_10 Market VH, YT, GD, NGTT 2011 _08 Thuong mai va Du lich (Ok)" xfId="1098" xr:uid="{00000000-0005-0000-0000-000090030000}"/>
    <cellStyle name="_10.Bieuthegioi-tan_NGTT2008(1)_Book3_10 Market VH, YT, GD, NGTT 2011 _09 Chi so gia 2011- VuTKG-1 (Ok)" xfId="1099" xr:uid="{00000000-0005-0000-0000-000091030000}"/>
    <cellStyle name="_10.Bieuthegioi-tan_NGTT2008(1)_Book3_10 Market VH, YT, GD, NGTT 2011 _09 Du lich" xfId="1100" xr:uid="{00000000-0005-0000-0000-000092030000}"/>
    <cellStyle name="_10.Bieuthegioi-tan_NGTT2008(1)_Book3_10 Market VH, YT, GD, NGTT 2011 _10 Van tai va BCVT (da sua ok)" xfId="1101" xr:uid="{00000000-0005-0000-0000-000093030000}"/>
    <cellStyle name="_10.Bieuthegioi-tan_NGTT2008(1)_Book3_10 Market VH, YT, GD, NGTT 2011 _11 (3)" xfId="1102" xr:uid="{00000000-0005-0000-0000-000094030000}"/>
    <cellStyle name="_10.Bieuthegioi-tan_NGTT2008(1)_Book3_10 Market VH, YT, GD, NGTT 2011 _11 (3)_04 Doanh nghiep va CSKDCT 2012" xfId="1103" xr:uid="{00000000-0005-0000-0000-000095030000}"/>
    <cellStyle name="_10.Bieuthegioi-tan_NGTT2008(1)_Book3_10 Market VH, YT, GD, NGTT 2011 _11 (3)_Xl0000167" xfId="1104" xr:uid="{00000000-0005-0000-0000-000096030000}"/>
    <cellStyle name="_10.Bieuthegioi-tan_NGTT2008(1)_Book3_10 Market VH, YT, GD, NGTT 2011 _12 (2)" xfId="1105" xr:uid="{00000000-0005-0000-0000-000097030000}"/>
    <cellStyle name="_10.Bieuthegioi-tan_NGTT2008(1)_Book3_10 Market VH, YT, GD, NGTT 2011 _12 (2)_04 Doanh nghiep va CSKDCT 2012" xfId="1106" xr:uid="{00000000-0005-0000-0000-000098030000}"/>
    <cellStyle name="_10.Bieuthegioi-tan_NGTT2008(1)_Book3_10 Market VH, YT, GD, NGTT 2011 _12 (2)_Xl0000167" xfId="1107" xr:uid="{00000000-0005-0000-0000-000099030000}"/>
    <cellStyle name="_10.Bieuthegioi-tan_NGTT2008(1)_Book3_10 Market VH, YT, GD, NGTT 2011 _12 Giao duc, Y Te va Muc songnam2011" xfId="1108" xr:uid="{00000000-0005-0000-0000-00009A030000}"/>
    <cellStyle name="_10.Bieuthegioi-tan_NGTT2008(1)_Book3_10 Market VH, YT, GD, NGTT 2011 _13 Van tai 2012" xfId="1109" xr:uid="{00000000-0005-0000-0000-00009B030000}"/>
    <cellStyle name="_10.Bieuthegioi-tan_NGTT2008(1)_Book3_10 Market VH, YT, GD, NGTT 2011 _Giaoduc2013(ok)" xfId="1110" xr:uid="{00000000-0005-0000-0000-00009C030000}"/>
    <cellStyle name="_10.Bieuthegioi-tan_NGTT2008(1)_Book3_10 Market VH, YT, GD, NGTT 2011 _Maket NGTT2012 LN,TS (7-1-2013)" xfId="1111" xr:uid="{00000000-0005-0000-0000-00009D030000}"/>
    <cellStyle name="_10.Bieuthegioi-tan_NGTT2008(1)_Book3_10 Market VH, YT, GD, NGTT 2011 _Maket NGTT2012 LN,TS (7-1-2013)_Nongnghiep" xfId="1112" xr:uid="{00000000-0005-0000-0000-00009E030000}"/>
    <cellStyle name="_10.Bieuthegioi-tan_NGTT2008(1)_Book3_10 Market VH, YT, GD, NGTT 2011 _Ngiam_lamnghiep_2011_v2(1)(1)" xfId="1113" xr:uid="{00000000-0005-0000-0000-00009F030000}"/>
    <cellStyle name="_10.Bieuthegioi-tan_NGTT2008(1)_Book3_10 Market VH, YT, GD, NGTT 2011 _Ngiam_lamnghiep_2011_v2(1)(1)_Nongnghiep" xfId="1114" xr:uid="{00000000-0005-0000-0000-0000A0030000}"/>
    <cellStyle name="_10.Bieuthegioi-tan_NGTT2008(1)_Book3_10 Market VH, YT, GD, NGTT 2011 _NGTT LN,TS 2012 (Chuan)" xfId="1115" xr:uid="{00000000-0005-0000-0000-0000A1030000}"/>
    <cellStyle name="_10.Bieuthegioi-tan_NGTT2008(1)_Book3_10 Market VH, YT, GD, NGTT 2011 _Nien giam TT Vu Nong nghiep 2012(solieu)-gui Vu TH 29-3-2013" xfId="1116" xr:uid="{00000000-0005-0000-0000-0000A2030000}"/>
    <cellStyle name="_10.Bieuthegioi-tan_NGTT2008(1)_Book3_10 Market VH, YT, GD, NGTT 2011 _Nongnghiep" xfId="1117" xr:uid="{00000000-0005-0000-0000-0000A3030000}"/>
    <cellStyle name="_10.Bieuthegioi-tan_NGTT2008(1)_Book3_10 Market VH, YT, GD, NGTT 2011 _Nongnghiep NGDD 2012_cap nhat den 24-5-2013(1)" xfId="1118" xr:uid="{00000000-0005-0000-0000-0000A4030000}"/>
    <cellStyle name="_10.Bieuthegioi-tan_NGTT2008(1)_Book3_10 Market VH, YT, GD, NGTT 2011 _Nongnghiep_Nongnghiep NGDD 2012_cap nhat den 24-5-2013(1)" xfId="1119" xr:uid="{00000000-0005-0000-0000-0000A5030000}"/>
    <cellStyle name="_10.Bieuthegioi-tan_NGTT2008(1)_Book3_10 Market VH, YT, GD, NGTT 2011 _So lieu quoc te TH" xfId="1120" xr:uid="{00000000-0005-0000-0000-0000A6030000}"/>
    <cellStyle name="_10.Bieuthegioi-tan_NGTT2008(1)_Book3_10 Market VH, YT, GD, NGTT 2011 _Xl0000147" xfId="1121" xr:uid="{00000000-0005-0000-0000-0000A7030000}"/>
    <cellStyle name="_10.Bieuthegioi-tan_NGTT2008(1)_Book3_10 Market VH, YT, GD, NGTT 2011 _Xl0000167" xfId="1122" xr:uid="{00000000-0005-0000-0000-0000A8030000}"/>
    <cellStyle name="_10.Bieuthegioi-tan_NGTT2008(1)_Book3_10 Market VH, YT, GD, NGTT 2011 _XNK" xfId="1123" xr:uid="{00000000-0005-0000-0000-0000A9030000}"/>
    <cellStyle name="_10.Bieuthegioi-tan_NGTT2008(1)_Book3_10 Van tai va BCVT (da sua ok)" xfId="1124" xr:uid="{00000000-0005-0000-0000-0000AA030000}"/>
    <cellStyle name="_10.Bieuthegioi-tan_NGTT2008(1)_Book3_10 VH, YT, GD, NGTT 2010 - (OK)" xfId="1125" xr:uid="{00000000-0005-0000-0000-0000AB030000}"/>
    <cellStyle name="_10.Bieuthegioi-tan_NGTT2008(1)_Book3_10 VH, YT, GD, NGTT 2010 - (OK)_Bo sung 04 bieu Cong nghiep" xfId="1126" xr:uid="{00000000-0005-0000-0000-0000AC030000}"/>
    <cellStyle name="_10.Bieuthegioi-tan_NGTT2008(1)_Book3_11 (3)" xfId="1127" xr:uid="{00000000-0005-0000-0000-0000AD030000}"/>
    <cellStyle name="_10.Bieuthegioi-tan_NGTT2008(1)_Book3_11 (3)_04 Doanh nghiep va CSKDCT 2012" xfId="1128" xr:uid="{00000000-0005-0000-0000-0000AE030000}"/>
    <cellStyle name="_10.Bieuthegioi-tan_NGTT2008(1)_Book3_11 (3)_Xl0000167" xfId="1129" xr:uid="{00000000-0005-0000-0000-0000AF030000}"/>
    <cellStyle name="_10.Bieuthegioi-tan_NGTT2008(1)_Book3_12 (2)" xfId="1130" xr:uid="{00000000-0005-0000-0000-0000B0030000}"/>
    <cellStyle name="_10.Bieuthegioi-tan_NGTT2008(1)_Book3_12 (2)_04 Doanh nghiep va CSKDCT 2012" xfId="1131" xr:uid="{00000000-0005-0000-0000-0000B1030000}"/>
    <cellStyle name="_10.Bieuthegioi-tan_NGTT2008(1)_Book3_12 (2)_Xl0000167" xfId="1132" xr:uid="{00000000-0005-0000-0000-0000B2030000}"/>
    <cellStyle name="_10.Bieuthegioi-tan_NGTT2008(1)_Book3_12 Chi so gia 2012(chuan) co so" xfId="1133" xr:uid="{00000000-0005-0000-0000-0000B3030000}"/>
    <cellStyle name="_10.Bieuthegioi-tan_NGTT2008(1)_Book3_12 Giao duc, Y Te va Muc songnam2011" xfId="1134" xr:uid="{00000000-0005-0000-0000-0000B4030000}"/>
    <cellStyle name="_10.Bieuthegioi-tan_NGTT2008(1)_Book3_13 Van tai 2012" xfId="1135" xr:uid="{00000000-0005-0000-0000-0000B5030000}"/>
    <cellStyle name="_10.Bieuthegioi-tan_NGTT2008(1)_Book3_Book1" xfId="1136" xr:uid="{00000000-0005-0000-0000-0000B6030000}"/>
    <cellStyle name="_10.Bieuthegioi-tan_NGTT2008(1)_Book3_CucThongke-phucdap-Tuan-Anh" xfId="1137" xr:uid="{00000000-0005-0000-0000-0000B7030000}"/>
    <cellStyle name="_10.Bieuthegioi-tan_NGTT2008(1)_Book3_Giaoduc2013(ok)" xfId="1138" xr:uid="{00000000-0005-0000-0000-0000B8030000}"/>
    <cellStyle name="_10.Bieuthegioi-tan_NGTT2008(1)_Book3_GTSXNN" xfId="1139" xr:uid="{00000000-0005-0000-0000-0000B9030000}"/>
    <cellStyle name="_10.Bieuthegioi-tan_NGTT2008(1)_Book3_GTSXNN_Nongnghiep NGDD 2012_cap nhat den 24-5-2013(1)" xfId="1140" xr:uid="{00000000-0005-0000-0000-0000BA030000}"/>
    <cellStyle name="_10.Bieuthegioi-tan_NGTT2008(1)_Book3_Maket NGTT2012 LN,TS (7-1-2013)" xfId="1141" xr:uid="{00000000-0005-0000-0000-0000BB030000}"/>
    <cellStyle name="_10.Bieuthegioi-tan_NGTT2008(1)_Book3_Maket NGTT2012 LN,TS (7-1-2013)_Nongnghiep" xfId="1142" xr:uid="{00000000-0005-0000-0000-0000BC030000}"/>
    <cellStyle name="_10.Bieuthegioi-tan_NGTT2008(1)_Book3_Ngiam_lamnghiep_2011_v2(1)(1)" xfId="1143" xr:uid="{00000000-0005-0000-0000-0000BD030000}"/>
    <cellStyle name="_10.Bieuthegioi-tan_NGTT2008(1)_Book3_Ngiam_lamnghiep_2011_v2(1)(1)_Nongnghiep" xfId="1144" xr:uid="{00000000-0005-0000-0000-0000BE030000}"/>
    <cellStyle name="_10.Bieuthegioi-tan_NGTT2008(1)_Book3_NGTT LN,TS 2012 (Chuan)" xfId="1145" xr:uid="{00000000-0005-0000-0000-0000BF030000}"/>
    <cellStyle name="_10.Bieuthegioi-tan_NGTT2008(1)_Book3_Nien giam day du  Nong nghiep 2010" xfId="1146" xr:uid="{00000000-0005-0000-0000-0000C0030000}"/>
    <cellStyle name="_10.Bieuthegioi-tan_NGTT2008(1)_Book3_Nien giam TT Vu Nong nghiep 2012(solieu)-gui Vu TH 29-3-2013" xfId="1147" xr:uid="{00000000-0005-0000-0000-0000C1030000}"/>
    <cellStyle name="_10.Bieuthegioi-tan_NGTT2008(1)_Book3_Nongnghiep" xfId="1148" xr:uid="{00000000-0005-0000-0000-0000C2030000}"/>
    <cellStyle name="_10.Bieuthegioi-tan_NGTT2008(1)_Book3_Nongnghiep_Bo sung 04 bieu Cong nghiep" xfId="1149" xr:uid="{00000000-0005-0000-0000-0000C3030000}"/>
    <cellStyle name="_10.Bieuthegioi-tan_NGTT2008(1)_Book3_Nongnghiep_Mau" xfId="1150" xr:uid="{00000000-0005-0000-0000-0000C4030000}"/>
    <cellStyle name="_10.Bieuthegioi-tan_NGTT2008(1)_Book3_Nongnghiep_NGDD 2013 Thu chi NSNN " xfId="1151" xr:uid="{00000000-0005-0000-0000-0000C5030000}"/>
    <cellStyle name="_10.Bieuthegioi-tan_NGTT2008(1)_Book3_Nongnghiep_Nongnghiep NGDD 2012_cap nhat den 24-5-2013(1)" xfId="1152" xr:uid="{00000000-0005-0000-0000-0000C6030000}"/>
    <cellStyle name="_10.Bieuthegioi-tan_NGTT2008(1)_Book3_So lieu quoc te TH" xfId="1153" xr:uid="{00000000-0005-0000-0000-0000C7030000}"/>
    <cellStyle name="_10.Bieuthegioi-tan_NGTT2008(1)_Book3_So lieu quoc te TH_08 Cong nghiep 2010" xfId="1154" xr:uid="{00000000-0005-0000-0000-0000C8030000}"/>
    <cellStyle name="_10.Bieuthegioi-tan_NGTT2008(1)_Book3_So lieu quoc te TH_08 Thuong mai va Du lich (Ok)" xfId="1155" xr:uid="{00000000-0005-0000-0000-0000C9030000}"/>
    <cellStyle name="_10.Bieuthegioi-tan_NGTT2008(1)_Book3_So lieu quoc te TH_09 Chi so gia 2011- VuTKG-1 (Ok)" xfId="1156" xr:uid="{00000000-0005-0000-0000-0000CA030000}"/>
    <cellStyle name="_10.Bieuthegioi-tan_NGTT2008(1)_Book3_So lieu quoc te TH_09 Du lich" xfId="1157" xr:uid="{00000000-0005-0000-0000-0000CB030000}"/>
    <cellStyle name="_10.Bieuthegioi-tan_NGTT2008(1)_Book3_So lieu quoc te TH_10 Van tai va BCVT (da sua ok)" xfId="1158" xr:uid="{00000000-0005-0000-0000-0000CC030000}"/>
    <cellStyle name="_10.Bieuthegioi-tan_NGTT2008(1)_Book3_So lieu quoc te TH_12 Giao duc, Y Te va Muc songnam2011" xfId="1159" xr:uid="{00000000-0005-0000-0000-0000CD030000}"/>
    <cellStyle name="_10.Bieuthegioi-tan_NGTT2008(1)_Book3_So lieu quoc te TH_nien giam tom tat du lich va XNK" xfId="1160" xr:uid="{00000000-0005-0000-0000-0000CE030000}"/>
    <cellStyle name="_10.Bieuthegioi-tan_NGTT2008(1)_Book3_So lieu quoc te TH_Nongnghiep" xfId="1161" xr:uid="{00000000-0005-0000-0000-0000CF030000}"/>
    <cellStyle name="_10.Bieuthegioi-tan_NGTT2008(1)_Book3_So lieu quoc te TH_XNK" xfId="1162" xr:uid="{00000000-0005-0000-0000-0000D0030000}"/>
    <cellStyle name="_10.Bieuthegioi-tan_NGTT2008(1)_Book3_So lieu quoc te(GDP)" xfId="1163" xr:uid="{00000000-0005-0000-0000-0000D1030000}"/>
    <cellStyle name="_10.Bieuthegioi-tan_NGTT2008(1)_Book3_So lieu quoc te(GDP)_02  Dan so lao dong(OK)" xfId="1164" xr:uid="{00000000-0005-0000-0000-0000D2030000}"/>
    <cellStyle name="_10.Bieuthegioi-tan_NGTT2008(1)_Book3_So lieu quoc te(GDP)_03 TKQG va Thu chi NSNN 2012" xfId="1165" xr:uid="{00000000-0005-0000-0000-0000D3030000}"/>
    <cellStyle name="_10.Bieuthegioi-tan_NGTT2008(1)_Book3_So lieu quoc te(GDP)_04 Doanh nghiep va CSKDCT 2012" xfId="1166" xr:uid="{00000000-0005-0000-0000-0000D4030000}"/>
    <cellStyle name="_10.Bieuthegioi-tan_NGTT2008(1)_Book3_So lieu quoc te(GDP)_05 Doanh nghiep va Ca the_2011 (Ok)" xfId="1167" xr:uid="{00000000-0005-0000-0000-0000D5030000}"/>
    <cellStyle name="_10.Bieuthegioi-tan_NGTT2008(1)_Book3_So lieu quoc te(GDP)_07 NGTT CN 2012" xfId="1168" xr:uid="{00000000-0005-0000-0000-0000D6030000}"/>
    <cellStyle name="_10.Bieuthegioi-tan_NGTT2008(1)_Book3_So lieu quoc te(GDP)_08 Thuong mai Tong muc - Diep" xfId="1169" xr:uid="{00000000-0005-0000-0000-0000D7030000}"/>
    <cellStyle name="_10.Bieuthegioi-tan_NGTT2008(1)_Book3_So lieu quoc te(GDP)_08 Thuong mai va Du lich (Ok)" xfId="1170" xr:uid="{00000000-0005-0000-0000-0000D8030000}"/>
    <cellStyle name="_10.Bieuthegioi-tan_NGTT2008(1)_Book3_So lieu quoc te(GDP)_09 Chi so gia 2011- VuTKG-1 (Ok)" xfId="1171" xr:uid="{00000000-0005-0000-0000-0000D9030000}"/>
    <cellStyle name="_10.Bieuthegioi-tan_NGTT2008(1)_Book3_So lieu quoc te(GDP)_09 Du lich" xfId="1172" xr:uid="{00000000-0005-0000-0000-0000DA030000}"/>
    <cellStyle name="_10.Bieuthegioi-tan_NGTT2008(1)_Book3_So lieu quoc te(GDP)_10 Van tai va BCVT (da sua ok)" xfId="1173" xr:uid="{00000000-0005-0000-0000-0000DB030000}"/>
    <cellStyle name="_10.Bieuthegioi-tan_NGTT2008(1)_Book3_So lieu quoc te(GDP)_11 (3)" xfId="1174" xr:uid="{00000000-0005-0000-0000-0000DC030000}"/>
    <cellStyle name="_10.Bieuthegioi-tan_NGTT2008(1)_Book3_So lieu quoc te(GDP)_11 (3)_04 Doanh nghiep va CSKDCT 2012" xfId="1175" xr:uid="{00000000-0005-0000-0000-0000DD030000}"/>
    <cellStyle name="_10.Bieuthegioi-tan_NGTT2008(1)_Book3_So lieu quoc te(GDP)_11 (3)_Xl0000167" xfId="1176" xr:uid="{00000000-0005-0000-0000-0000DE030000}"/>
    <cellStyle name="_10.Bieuthegioi-tan_NGTT2008(1)_Book3_So lieu quoc te(GDP)_12 (2)" xfId="1177" xr:uid="{00000000-0005-0000-0000-0000DF030000}"/>
    <cellStyle name="_10.Bieuthegioi-tan_NGTT2008(1)_Book3_So lieu quoc te(GDP)_12 (2)_04 Doanh nghiep va CSKDCT 2012" xfId="1178" xr:uid="{00000000-0005-0000-0000-0000E0030000}"/>
    <cellStyle name="_10.Bieuthegioi-tan_NGTT2008(1)_Book3_So lieu quoc te(GDP)_12 (2)_Xl0000167" xfId="1179" xr:uid="{00000000-0005-0000-0000-0000E1030000}"/>
    <cellStyle name="_10.Bieuthegioi-tan_NGTT2008(1)_Book3_So lieu quoc te(GDP)_12 Giao duc, Y Te va Muc songnam2011" xfId="1180" xr:uid="{00000000-0005-0000-0000-0000E2030000}"/>
    <cellStyle name="_10.Bieuthegioi-tan_NGTT2008(1)_Book3_So lieu quoc te(GDP)_12 So lieu quoc te (Ok)" xfId="1181" xr:uid="{00000000-0005-0000-0000-0000E3030000}"/>
    <cellStyle name="_10.Bieuthegioi-tan_NGTT2008(1)_Book3_So lieu quoc te(GDP)_13 Van tai 2012" xfId="1182" xr:uid="{00000000-0005-0000-0000-0000E4030000}"/>
    <cellStyle name="_10.Bieuthegioi-tan_NGTT2008(1)_Book3_So lieu quoc te(GDP)_Giaoduc2013(ok)" xfId="1183" xr:uid="{00000000-0005-0000-0000-0000E5030000}"/>
    <cellStyle name="_10.Bieuthegioi-tan_NGTT2008(1)_Book3_So lieu quoc te(GDP)_Maket NGTT2012 LN,TS (7-1-2013)" xfId="1184" xr:uid="{00000000-0005-0000-0000-0000E6030000}"/>
    <cellStyle name="_10.Bieuthegioi-tan_NGTT2008(1)_Book3_So lieu quoc te(GDP)_Maket NGTT2012 LN,TS (7-1-2013)_Nongnghiep" xfId="1185" xr:uid="{00000000-0005-0000-0000-0000E7030000}"/>
    <cellStyle name="_10.Bieuthegioi-tan_NGTT2008(1)_Book3_So lieu quoc te(GDP)_Ngiam_lamnghiep_2011_v2(1)(1)" xfId="1186" xr:uid="{00000000-0005-0000-0000-0000E8030000}"/>
    <cellStyle name="_10.Bieuthegioi-tan_NGTT2008(1)_Book3_So lieu quoc te(GDP)_Ngiam_lamnghiep_2011_v2(1)(1)_Nongnghiep" xfId="1187" xr:uid="{00000000-0005-0000-0000-0000E9030000}"/>
    <cellStyle name="_10.Bieuthegioi-tan_NGTT2008(1)_Book3_So lieu quoc te(GDP)_NGTT LN,TS 2012 (Chuan)" xfId="1188" xr:uid="{00000000-0005-0000-0000-0000EA030000}"/>
    <cellStyle name="_10.Bieuthegioi-tan_NGTT2008(1)_Book3_So lieu quoc te(GDP)_Nien giam TT Vu Nong nghiep 2012(solieu)-gui Vu TH 29-3-2013" xfId="1189" xr:uid="{00000000-0005-0000-0000-0000EB030000}"/>
    <cellStyle name="_10.Bieuthegioi-tan_NGTT2008(1)_Book3_So lieu quoc te(GDP)_Nongnghiep" xfId="1190" xr:uid="{00000000-0005-0000-0000-0000EC030000}"/>
    <cellStyle name="_10.Bieuthegioi-tan_NGTT2008(1)_Book3_So lieu quoc te(GDP)_Nongnghiep NGDD 2012_cap nhat den 24-5-2013(1)" xfId="1191" xr:uid="{00000000-0005-0000-0000-0000ED030000}"/>
    <cellStyle name="_10.Bieuthegioi-tan_NGTT2008(1)_Book3_So lieu quoc te(GDP)_Nongnghiep_Nongnghiep NGDD 2012_cap nhat den 24-5-2013(1)" xfId="1192" xr:uid="{00000000-0005-0000-0000-0000EE030000}"/>
    <cellStyle name="_10.Bieuthegioi-tan_NGTT2008(1)_Book3_So lieu quoc te(GDP)_Xl0000147" xfId="1193" xr:uid="{00000000-0005-0000-0000-0000EF030000}"/>
    <cellStyle name="_10.Bieuthegioi-tan_NGTT2008(1)_Book3_So lieu quoc te(GDP)_Xl0000167" xfId="1194" xr:uid="{00000000-0005-0000-0000-0000F0030000}"/>
    <cellStyle name="_10.Bieuthegioi-tan_NGTT2008(1)_Book3_So lieu quoc te(GDP)_XNK" xfId="1195" xr:uid="{00000000-0005-0000-0000-0000F1030000}"/>
    <cellStyle name="_10.Bieuthegioi-tan_NGTT2008(1)_Book3_Xl0000147" xfId="1196" xr:uid="{00000000-0005-0000-0000-0000F2030000}"/>
    <cellStyle name="_10.Bieuthegioi-tan_NGTT2008(1)_Book3_Xl0000167" xfId="1197" xr:uid="{00000000-0005-0000-0000-0000F3030000}"/>
    <cellStyle name="_10.Bieuthegioi-tan_NGTT2008(1)_Book3_XNK" xfId="1198" xr:uid="{00000000-0005-0000-0000-0000F4030000}"/>
    <cellStyle name="_10.Bieuthegioi-tan_NGTT2008(1)_Book3_XNK_08 Thuong mai Tong muc - Diep" xfId="1199" xr:uid="{00000000-0005-0000-0000-0000F5030000}"/>
    <cellStyle name="_10.Bieuthegioi-tan_NGTT2008(1)_Book3_XNK_Bo sung 04 bieu Cong nghiep" xfId="1200" xr:uid="{00000000-0005-0000-0000-0000F6030000}"/>
    <cellStyle name="_10.Bieuthegioi-tan_NGTT2008(1)_Book3_XNK-2012" xfId="1201" xr:uid="{00000000-0005-0000-0000-0000F7030000}"/>
    <cellStyle name="_10.Bieuthegioi-tan_NGTT2008(1)_Book3_XNK-Market" xfId="1202" xr:uid="{00000000-0005-0000-0000-0000F8030000}"/>
    <cellStyle name="_10.Bieuthegioi-tan_NGTT2008(1)_Book4" xfId="1203" xr:uid="{00000000-0005-0000-0000-0000F9030000}"/>
    <cellStyle name="_10.Bieuthegioi-tan_NGTT2008(1)_Book4_08 Cong nghiep 2010" xfId="1204" xr:uid="{00000000-0005-0000-0000-0000FA030000}"/>
    <cellStyle name="_10.Bieuthegioi-tan_NGTT2008(1)_Book4_08 Thuong mai va Du lich (Ok)" xfId="1205" xr:uid="{00000000-0005-0000-0000-0000FB030000}"/>
    <cellStyle name="_10.Bieuthegioi-tan_NGTT2008(1)_Book4_09 Chi so gia 2011- VuTKG-1 (Ok)" xfId="1206" xr:uid="{00000000-0005-0000-0000-0000FC030000}"/>
    <cellStyle name="_10.Bieuthegioi-tan_NGTT2008(1)_Book4_09 Du lich" xfId="1207" xr:uid="{00000000-0005-0000-0000-0000FD030000}"/>
    <cellStyle name="_10.Bieuthegioi-tan_NGTT2008(1)_Book4_10 Van tai va BCVT (da sua ok)" xfId="1208" xr:uid="{00000000-0005-0000-0000-0000FE030000}"/>
    <cellStyle name="_10.Bieuthegioi-tan_NGTT2008(1)_Book4_12 Giao duc, Y Te va Muc songnam2011" xfId="1209" xr:uid="{00000000-0005-0000-0000-0000FF030000}"/>
    <cellStyle name="_10.Bieuthegioi-tan_NGTT2008(1)_Book4_12 So lieu quoc te (Ok)" xfId="1210" xr:uid="{00000000-0005-0000-0000-000000040000}"/>
    <cellStyle name="_10.Bieuthegioi-tan_NGTT2008(1)_Book4_Book1" xfId="1211" xr:uid="{00000000-0005-0000-0000-000001040000}"/>
    <cellStyle name="_10.Bieuthegioi-tan_NGTT2008(1)_Book4_nien giam tom tat du lich va XNK" xfId="1212" xr:uid="{00000000-0005-0000-0000-000002040000}"/>
    <cellStyle name="_10.Bieuthegioi-tan_NGTT2008(1)_Book4_Nongnghiep" xfId="1213" xr:uid="{00000000-0005-0000-0000-000003040000}"/>
    <cellStyle name="_10.Bieuthegioi-tan_NGTT2008(1)_Book4_XNK" xfId="1214" xr:uid="{00000000-0005-0000-0000-000004040000}"/>
    <cellStyle name="_10.Bieuthegioi-tan_NGTT2008(1)_Book4_XNK-2012" xfId="1215" xr:uid="{00000000-0005-0000-0000-000005040000}"/>
    <cellStyle name="_10.Bieuthegioi-tan_NGTT2008(1)_CSKDCT 2010" xfId="1216" xr:uid="{00000000-0005-0000-0000-000006040000}"/>
    <cellStyle name="_10.Bieuthegioi-tan_NGTT2008(1)_CSKDCT 2010_Bo sung 04 bieu Cong nghiep" xfId="1217" xr:uid="{00000000-0005-0000-0000-000007040000}"/>
    <cellStyle name="_10.Bieuthegioi-tan_NGTT2008(1)_CucThongke-phucdap-Tuan-Anh" xfId="1218" xr:uid="{00000000-0005-0000-0000-000008040000}"/>
    <cellStyle name="_10.Bieuthegioi-tan_NGTT2008(1)_dan so phan tich 10 nam(moi)" xfId="1219" xr:uid="{00000000-0005-0000-0000-000009040000}"/>
    <cellStyle name="_10.Bieuthegioi-tan_NGTT2008(1)_dan so phan tich 10 nam(moi)_01 Don vi HC" xfId="1220" xr:uid="{00000000-0005-0000-0000-00000A040000}"/>
    <cellStyle name="_10.Bieuthegioi-tan_NGTT2008(1)_dan so phan tich 10 nam(moi)_02 Danso_Laodong 2012(chuan) CO SO" xfId="1221" xr:uid="{00000000-0005-0000-0000-00000B040000}"/>
    <cellStyle name="_10.Bieuthegioi-tan_NGTT2008(1)_dan so phan tich 10 nam(moi)_04 Doanh nghiep va CSKDCT 2012" xfId="1222" xr:uid="{00000000-0005-0000-0000-00000C040000}"/>
    <cellStyle name="_10.Bieuthegioi-tan_NGTT2008(1)_dan so phan tich 10 nam(moi)_NGDD 2013 Thu chi NSNN " xfId="1223" xr:uid="{00000000-0005-0000-0000-00000D040000}"/>
    <cellStyle name="_10.Bieuthegioi-tan_NGTT2008(1)_dan so phan tich 10 nam(moi)_Nien giam KT_TV 2010" xfId="1224" xr:uid="{00000000-0005-0000-0000-00000E040000}"/>
    <cellStyle name="_10.Bieuthegioi-tan_NGTT2008(1)_dan so phan tich 10 nam(moi)_Xl0000167" xfId="1225" xr:uid="{00000000-0005-0000-0000-00000F040000}"/>
    <cellStyle name="_10.Bieuthegioi-tan_NGTT2008(1)_Dat Dai NGTT -2013" xfId="1226" xr:uid="{00000000-0005-0000-0000-000010040000}"/>
    <cellStyle name="_10.Bieuthegioi-tan_NGTT2008(1)_Giaoduc2013(ok)" xfId="1227" xr:uid="{00000000-0005-0000-0000-000011040000}"/>
    <cellStyle name="_10.Bieuthegioi-tan_NGTT2008(1)_GTSXNN" xfId="1228" xr:uid="{00000000-0005-0000-0000-000012040000}"/>
    <cellStyle name="_10.Bieuthegioi-tan_NGTT2008(1)_GTSXNN_Nongnghiep NGDD 2012_cap nhat den 24-5-2013(1)" xfId="1229" xr:uid="{00000000-0005-0000-0000-000013040000}"/>
    <cellStyle name="_10.Bieuthegioi-tan_NGTT2008(1)_Lam nghiep, thuy san 2010 (ok)" xfId="1230" xr:uid="{00000000-0005-0000-0000-000014040000}"/>
    <cellStyle name="_10.Bieuthegioi-tan_NGTT2008(1)_Lam nghiep, thuy san 2010 (ok)_08 Cong nghiep 2010" xfId="1231" xr:uid="{00000000-0005-0000-0000-000015040000}"/>
    <cellStyle name="_10.Bieuthegioi-tan_NGTT2008(1)_Lam nghiep, thuy san 2010 (ok)_08 Thuong mai va Du lich (Ok)" xfId="1232" xr:uid="{00000000-0005-0000-0000-000016040000}"/>
    <cellStyle name="_10.Bieuthegioi-tan_NGTT2008(1)_Lam nghiep, thuy san 2010 (ok)_09 Chi so gia 2011- VuTKG-1 (Ok)" xfId="1233" xr:uid="{00000000-0005-0000-0000-000017040000}"/>
    <cellStyle name="_10.Bieuthegioi-tan_NGTT2008(1)_Lam nghiep, thuy san 2010 (ok)_09 Du lich" xfId="1234" xr:uid="{00000000-0005-0000-0000-000018040000}"/>
    <cellStyle name="_10.Bieuthegioi-tan_NGTT2008(1)_Lam nghiep, thuy san 2010 (ok)_10 Van tai va BCVT (da sua ok)" xfId="1235" xr:uid="{00000000-0005-0000-0000-000019040000}"/>
    <cellStyle name="_10.Bieuthegioi-tan_NGTT2008(1)_Lam nghiep, thuy san 2010 (ok)_12 Giao duc, Y Te va Muc songnam2011" xfId="1236" xr:uid="{00000000-0005-0000-0000-00001A040000}"/>
    <cellStyle name="_10.Bieuthegioi-tan_NGTT2008(1)_Lam nghiep, thuy san 2010 (ok)_nien giam tom tat du lich va XNK" xfId="1237" xr:uid="{00000000-0005-0000-0000-00001B040000}"/>
    <cellStyle name="_10.Bieuthegioi-tan_NGTT2008(1)_Lam nghiep, thuy san 2010 (ok)_Nongnghiep" xfId="1238" xr:uid="{00000000-0005-0000-0000-00001C040000}"/>
    <cellStyle name="_10.Bieuthegioi-tan_NGTT2008(1)_Lam nghiep, thuy san 2010 (ok)_XNK" xfId="1239" xr:uid="{00000000-0005-0000-0000-00001D040000}"/>
    <cellStyle name="_10.Bieuthegioi-tan_NGTT2008(1)_Maket NGTT Cong nghiep 2011" xfId="1240" xr:uid="{00000000-0005-0000-0000-00001E040000}"/>
    <cellStyle name="_10.Bieuthegioi-tan_NGTT2008(1)_Maket NGTT Cong nghiep 2011_08 Cong nghiep 2010" xfId="1241" xr:uid="{00000000-0005-0000-0000-00001F040000}"/>
    <cellStyle name="_10.Bieuthegioi-tan_NGTT2008(1)_Maket NGTT Cong nghiep 2011_08 Thuong mai va Du lich (Ok)" xfId="1242" xr:uid="{00000000-0005-0000-0000-000020040000}"/>
    <cellStyle name="_10.Bieuthegioi-tan_NGTT2008(1)_Maket NGTT Cong nghiep 2011_09 Chi so gia 2011- VuTKG-1 (Ok)" xfId="1243" xr:uid="{00000000-0005-0000-0000-000021040000}"/>
    <cellStyle name="_10.Bieuthegioi-tan_NGTT2008(1)_Maket NGTT Cong nghiep 2011_09 Du lich" xfId="1244" xr:uid="{00000000-0005-0000-0000-000022040000}"/>
    <cellStyle name="_10.Bieuthegioi-tan_NGTT2008(1)_Maket NGTT Cong nghiep 2011_10 Van tai va BCVT (da sua ok)" xfId="1245" xr:uid="{00000000-0005-0000-0000-000023040000}"/>
    <cellStyle name="_10.Bieuthegioi-tan_NGTT2008(1)_Maket NGTT Cong nghiep 2011_12 Giao duc, Y Te va Muc songnam2011" xfId="1246" xr:uid="{00000000-0005-0000-0000-000024040000}"/>
    <cellStyle name="_10.Bieuthegioi-tan_NGTT2008(1)_Maket NGTT Cong nghiep 2011_nien giam tom tat du lich va XNK" xfId="1247" xr:uid="{00000000-0005-0000-0000-000025040000}"/>
    <cellStyle name="_10.Bieuthegioi-tan_NGTT2008(1)_Maket NGTT Cong nghiep 2011_Nongnghiep" xfId="1248" xr:uid="{00000000-0005-0000-0000-000026040000}"/>
    <cellStyle name="_10.Bieuthegioi-tan_NGTT2008(1)_Maket NGTT Cong nghiep 2011_XNK" xfId="1249" xr:uid="{00000000-0005-0000-0000-000027040000}"/>
    <cellStyle name="_10.Bieuthegioi-tan_NGTT2008(1)_Maket NGTT Doanh Nghiep 2011" xfId="1250" xr:uid="{00000000-0005-0000-0000-000028040000}"/>
    <cellStyle name="_10.Bieuthegioi-tan_NGTT2008(1)_Maket NGTT Doanh Nghiep 2011_08 Cong nghiep 2010" xfId="1251" xr:uid="{00000000-0005-0000-0000-000029040000}"/>
    <cellStyle name="_10.Bieuthegioi-tan_NGTT2008(1)_Maket NGTT Doanh Nghiep 2011_08 Thuong mai va Du lich (Ok)" xfId="1252" xr:uid="{00000000-0005-0000-0000-00002A040000}"/>
    <cellStyle name="_10.Bieuthegioi-tan_NGTT2008(1)_Maket NGTT Doanh Nghiep 2011_09 Chi so gia 2011- VuTKG-1 (Ok)" xfId="1253" xr:uid="{00000000-0005-0000-0000-00002B040000}"/>
    <cellStyle name="_10.Bieuthegioi-tan_NGTT2008(1)_Maket NGTT Doanh Nghiep 2011_09 Du lich" xfId="1254" xr:uid="{00000000-0005-0000-0000-00002C040000}"/>
    <cellStyle name="_10.Bieuthegioi-tan_NGTT2008(1)_Maket NGTT Doanh Nghiep 2011_10 Van tai va BCVT (da sua ok)" xfId="1255" xr:uid="{00000000-0005-0000-0000-00002D040000}"/>
    <cellStyle name="_10.Bieuthegioi-tan_NGTT2008(1)_Maket NGTT Doanh Nghiep 2011_12 Giao duc, Y Te va Muc songnam2011" xfId="1256" xr:uid="{00000000-0005-0000-0000-00002E040000}"/>
    <cellStyle name="_10.Bieuthegioi-tan_NGTT2008(1)_Maket NGTT Doanh Nghiep 2011_nien giam tom tat du lich va XNK" xfId="1257" xr:uid="{00000000-0005-0000-0000-00002F040000}"/>
    <cellStyle name="_10.Bieuthegioi-tan_NGTT2008(1)_Maket NGTT Doanh Nghiep 2011_Nongnghiep" xfId="1258" xr:uid="{00000000-0005-0000-0000-000030040000}"/>
    <cellStyle name="_10.Bieuthegioi-tan_NGTT2008(1)_Maket NGTT Doanh Nghiep 2011_XNK" xfId="1259" xr:uid="{00000000-0005-0000-0000-000031040000}"/>
    <cellStyle name="_10.Bieuthegioi-tan_NGTT2008(1)_Maket NGTT Thu chi NS 2011" xfId="1260" xr:uid="{00000000-0005-0000-0000-000032040000}"/>
    <cellStyle name="_10.Bieuthegioi-tan_NGTT2008(1)_Maket NGTT Thu chi NS 2011_08 Cong nghiep 2010" xfId="1261" xr:uid="{00000000-0005-0000-0000-000033040000}"/>
    <cellStyle name="_10.Bieuthegioi-tan_NGTT2008(1)_Maket NGTT Thu chi NS 2011_08 Thuong mai va Du lich (Ok)" xfId="1262" xr:uid="{00000000-0005-0000-0000-000034040000}"/>
    <cellStyle name="_10.Bieuthegioi-tan_NGTT2008(1)_Maket NGTT Thu chi NS 2011_09 Chi so gia 2011- VuTKG-1 (Ok)" xfId="1263" xr:uid="{00000000-0005-0000-0000-000035040000}"/>
    <cellStyle name="_10.Bieuthegioi-tan_NGTT2008(1)_Maket NGTT Thu chi NS 2011_09 Du lich" xfId="1264" xr:uid="{00000000-0005-0000-0000-000036040000}"/>
    <cellStyle name="_10.Bieuthegioi-tan_NGTT2008(1)_Maket NGTT Thu chi NS 2011_10 Van tai va BCVT (da sua ok)" xfId="1265" xr:uid="{00000000-0005-0000-0000-000037040000}"/>
    <cellStyle name="_10.Bieuthegioi-tan_NGTT2008(1)_Maket NGTT Thu chi NS 2011_12 Giao duc, Y Te va Muc songnam2011" xfId="1266" xr:uid="{00000000-0005-0000-0000-000038040000}"/>
    <cellStyle name="_10.Bieuthegioi-tan_NGTT2008(1)_Maket NGTT Thu chi NS 2011_nien giam tom tat du lich va XNK" xfId="1267" xr:uid="{00000000-0005-0000-0000-000039040000}"/>
    <cellStyle name="_10.Bieuthegioi-tan_NGTT2008(1)_Maket NGTT Thu chi NS 2011_Nongnghiep" xfId="1268" xr:uid="{00000000-0005-0000-0000-00003A040000}"/>
    <cellStyle name="_10.Bieuthegioi-tan_NGTT2008(1)_Maket NGTT Thu chi NS 2011_XNK" xfId="1269" xr:uid="{00000000-0005-0000-0000-00003B040000}"/>
    <cellStyle name="_10.Bieuthegioi-tan_NGTT2008(1)_Maket NGTT2012 LN,TS (7-1-2013)" xfId="1270" xr:uid="{00000000-0005-0000-0000-00003C040000}"/>
    <cellStyle name="_10.Bieuthegioi-tan_NGTT2008(1)_Maket NGTT2012 LN,TS (7-1-2013)_Nongnghiep" xfId="1271" xr:uid="{00000000-0005-0000-0000-00003D040000}"/>
    <cellStyle name="_10.Bieuthegioi-tan_NGTT2008(1)_Ngiam_lamnghiep_2011_v2(1)(1)" xfId="1272" xr:uid="{00000000-0005-0000-0000-00003E040000}"/>
    <cellStyle name="_10.Bieuthegioi-tan_NGTT2008(1)_Ngiam_lamnghiep_2011_v2(1)(1)_Nongnghiep" xfId="1273" xr:uid="{00000000-0005-0000-0000-00003F040000}"/>
    <cellStyle name="_10.Bieuthegioi-tan_NGTT2008(1)_NGTT Ca the 2011 Diep" xfId="1274" xr:uid="{00000000-0005-0000-0000-000040040000}"/>
    <cellStyle name="_10.Bieuthegioi-tan_NGTT2008(1)_NGTT Ca the 2011 Diep_08 Cong nghiep 2010" xfId="1275" xr:uid="{00000000-0005-0000-0000-000041040000}"/>
    <cellStyle name="_10.Bieuthegioi-tan_NGTT2008(1)_NGTT Ca the 2011 Diep_08 Thuong mai va Du lich (Ok)" xfId="1276" xr:uid="{00000000-0005-0000-0000-000042040000}"/>
    <cellStyle name="_10.Bieuthegioi-tan_NGTT2008(1)_NGTT Ca the 2011 Diep_09 Chi so gia 2011- VuTKG-1 (Ok)" xfId="1277" xr:uid="{00000000-0005-0000-0000-000043040000}"/>
    <cellStyle name="_10.Bieuthegioi-tan_NGTT2008(1)_NGTT Ca the 2011 Diep_09 Du lich" xfId="1278" xr:uid="{00000000-0005-0000-0000-000044040000}"/>
    <cellStyle name="_10.Bieuthegioi-tan_NGTT2008(1)_NGTT Ca the 2011 Diep_10 Van tai va BCVT (da sua ok)" xfId="1279" xr:uid="{00000000-0005-0000-0000-000045040000}"/>
    <cellStyle name="_10.Bieuthegioi-tan_NGTT2008(1)_NGTT Ca the 2011 Diep_12 Giao duc, Y Te va Muc songnam2011" xfId="1280" xr:uid="{00000000-0005-0000-0000-000046040000}"/>
    <cellStyle name="_10.Bieuthegioi-tan_NGTT2008(1)_NGTT Ca the 2011 Diep_nien giam tom tat du lich va XNK" xfId="1281" xr:uid="{00000000-0005-0000-0000-000047040000}"/>
    <cellStyle name="_10.Bieuthegioi-tan_NGTT2008(1)_NGTT Ca the 2011 Diep_Nongnghiep" xfId="1282" xr:uid="{00000000-0005-0000-0000-000048040000}"/>
    <cellStyle name="_10.Bieuthegioi-tan_NGTT2008(1)_NGTT Ca the 2011 Diep_XNK" xfId="1283" xr:uid="{00000000-0005-0000-0000-000049040000}"/>
    <cellStyle name="_10.Bieuthegioi-tan_NGTT2008(1)_NGTT LN,TS 2012 (Chuan)" xfId="1284" xr:uid="{00000000-0005-0000-0000-00004A040000}"/>
    <cellStyle name="_10.Bieuthegioi-tan_NGTT2008(1)_Nien giam day du  Nong nghiep 2010" xfId="1285" xr:uid="{00000000-0005-0000-0000-00004B040000}"/>
    <cellStyle name="_10.Bieuthegioi-tan_NGTT2008(1)_Nien giam TT Vu Nong nghiep 2012(solieu)-gui Vu TH 29-3-2013" xfId="1286" xr:uid="{00000000-0005-0000-0000-00004C040000}"/>
    <cellStyle name="_10.Bieuthegioi-tan_NGTT2008(1)_Nongnghiep" xfId="1287" xr:uid="{00000000-0005-0000-0000-00004D040000}"/>
    <cellStyle name="_10.Bieuthegioi-tan_NGTT2008(1)_Nongnghiep_Bo sung 04 bieu Cong nghiep" xfId="1288" xr:uid="{00000000-0005-0000-0000-00004E040000}"/>
    <cellStyle name="_10.Bieuthegioi-tan_NGTT2008(1)_Nongnghiep_Mau" xfId="1289" xr:uid="{00000000-0005-0000-0000-00004F040000}"/>
    <cellStyle name="_10.Bieuthegioi-tan_NGTT2008(1)_Nongnghiep_NGDD 2013 Thu chi NSNN " xfId="1290" xr:uid="{00000000-0005-0000-0000-000050040000}"/>
    <cellStyle name="_10.Bieuthegioi-tan_NGTT2008(1)_Nongnghiep_Nongnghiep NGDD 2012_cap nhat den 24-5-2013(1)" xfId="1291" xr:uid="{00000000-0005-0000-0000-000051040000}"/>
    <cellStyle name="_10.Bieuthegioi-tan_NGTT2008(1)_Phan i (in)" xfId="1292" xr:uid="{00000000-0005-0000-0000-000052040000}"/>
    <cellStyle name="_10.Bieuthegioi-tan_NGTT2008(1)_So lieu quoc te TH" xfId="1293" xr:uid="{00000000-0005-0000-0000-000053040000}"/>
    <cellStyle name="_10.Bieuthegioi-tan_NGTT2008(1)_So lieu quoc te TH_08 Cong nghiep 2010" xfId="1294" xr:uid="{00000000-0005-0000-0000-000054040000}"/>
    <cellStyle name="_10.Bieuthegioi-tan_NGTT2008(1)_So lieu quoc te TH_08 Thuong mai va Du lich (Ok)" xfId="1295" xr:uid="{00000000-0005-0000-0000-000055040000}"/>
    <cellStyle name="_10.Bieuthegioi-tan_NGTT2008(1)_So lieu quoc te TH_09 Chi so gia 2011- VuTKG-1 (Ok)" xfId="1296" xr:uid="{00000000-0005-0000-0000-000056040000}"/>
    <cellStyle name="_10.Bieuthegioi-tan_NGTT2008(1)_So lieu quoc te TH_09 Du lich" xfId="1297" xr:uid="{00000000-0005-0000-0000-000057040000}"/>
    <cellStyle name="_10.Bieuthegioi-tan_NGTT2008(1)_So lieu quoc te TH_10 Van tai va BCVT (da sua ok)" xfId="1298" xr:uid="{00000000-0005-0000-0000-000058040000}"/>
    <cellStyle name="_10.Bieuthegioi-tan_NGTT2008(1)_So lieu quoc te TH_12 Giao duc, Y Te va Muc songnam2011" xfId="1299" xr:uid="{00000000-0005-0000-0000-000059040000}"/>
    <cellStyle name="_10.Bieuthegioi-tan_NGTT2008(1)_So lieu quoc te TH_nien giam tom tat du lich va XNK" xfId="1300" xr:uid="{00000000-0005-0000-0000-00005A040000}"/>
    <cellStyle name="_10.Bieuthegioi-tan_NGTT2008(1)_So lieu quoc te TH_Nongnghiep" xfId="1301" xr:uid="{00000000-0005-0000-0000-00005B040000}"/>
    <cellStyle name="_10.Bieuthegioi-tan_NGTT2008(1)_So lieu quoc te TH_XNK" xfId="1302" xr:uid="{00000000-0005-0000-0000-00005C040000}"/>
    <cellStyle name="_10.Bieuthegioi-tan_NGTT2008(1)_So lieu quoc te(GDP)" xfId="1303" xr:uid="{00000000-0005-0000-0000-00005D040000}"/>
    <cellStyle name="_10.Bieuthegioi-tan_NGTT2008(1)_So lieu quoc te(GDP)_02  Dan so lao dong(OK)" xfId="1304" xr:uid="{00000000-0005-0000-0000-00005E040000}"/>
    <cellStyle name="_10.Bieuthegioi-tan_NGTT2008(1)_So lieu quoc te(GDP)_03 TKQG va Thu chi NSNN 2012" xfId="1305" xr:uid="{00000000-0005-0000-0000-00005F040000}"/>
    <cellStyle name="_10.Bieuthegioi-tan_NGTT2008(1)_So lieu quoc te(GDP)_04 Doanh nghiep va CSKDCT 2012" xfId="1306" xr:uid="{00000000-0005-0000-0000-000060040000}"/>
    <cellStyle name="_10.Bieuthegioi-tan_NGTT2008(1)_So lieu quoc te(GDP)_05 Doanh nghiep va Ca the_2011 (Ok)" xfId="1307" xr:uid="{00000000-0005-0000-0000-000061040000}"/>
    <cellStyle name="_10.Bieuthegioi-tan_NGTT2008(1)_So lieu quoc te(GDP)_07 NGTT CN 2012" xfId="1308" xr:uid="{00000000-0005-0000-0000-000062040000}"/>
    <cellStyle name="_10.Bieuthegioi-tan_NGTT2008(1)_So lieu quoc te(GDP)_08 Thuong mai Tong muc - Diep" xfId="1309" xr:uid="{00000000-0005-0000-0000-000063040000}"/>
    <cellStyle name="_10.Bieuthegioi-tan_NGTT2008(1)_So lieu quoc te(GDP)_08 Thuong mai va Du lich (Ok)" xfId="1310" xr:uid="{00000000-0005-0000-0000-000064040000}"/>
    <cellStyle name="_10.Bieuthegioi-tan_NGTT2008(1)_So lieu quoc te(GDP)_09 Chi so gia 2011- VuTKG-1 (Ok)" xfId="1311" xr:uid="{00000000-0005-0000-0000-000065040000}"/>
    <cellStyle name="_10.Bieuthegioi-tan_NGTT2008(1)_So lieu quoc te(GDP)_09 Du lich" xfId="1312" xr:uid="{00000000-0005-0000-0000-000066040000}"/>
    <cellStyle name="_10.Bieuthegioi-tan_NGTT2008(1)_So lieu quoc te(GDP)_10 Van tai va BCVT (da sua ok)" xfId="1313" xr:uid="{00000000-0005-0000-0000-000067040000}"/>
    <cellStyle name="_10.Bieuthegioi-tan_NGTT2008(1)_So lieu quoc te(GDP)_11 (3)" xfId="1314" xr:uid="{00000000-0005-0000-0000-000068040000}"/>
    <cellStyle name="_10.Bieuthegioi-tan_NGTT2008(1)_So lieu quoc te(GDP)_11 (3)_04 Doanh nghiep va CSKDCT 2012" xfId="1315" xr:uid="{00000000-0005-0000-0000-000069040000}"/>
    <cellStyle name="_10.Bieuthegioi-tan_NGTT2008(1)_So lieu quoc te(GDP)_11 (3)_Xl0000167" xfId="1316" xr:uid="{00000000-0005-0000-0000-00006A040000}"/>
    <cellStyle name="_10.Bieuthegioi-tan_NGTT2008(1)_So lieu quoc te(GDP)_12 (2)" xfId="1317" xr:uid="{00000000-0005-0000-0000-00006B040000}"/>
    <cellStyle name="_10.Bieuthegioi-tan_NGTT2008(1)_So lieu quoc te(GDP)_12 (2)_04 Doanh nghiep va CSKDCT 2012" xfId="1318" xr:uid="{00000000-0005-0000-0000-00006C040000}"/>
    <cellStyle name="_10.Bieuthegioi-tan_NGTT2008(1)_So lieu quoc te(GDP)_12 (2)_Xl0000167" xfId="1319" xr:uid="{00000000-0005-0000-0000-00006D040000}"/>
    <cellStyle name="_10.Bieuthegioi-tan_NGTT2008(1)_So lieu quoc te(GDP)_12 Giao duc, Y Te va Muc songnam2011" xfId="1320" xr:uid="{00000000-0005-0000-0000-00006E040000}"/>
    <cellStyle name="_10.Bieuthegioi-tan_NGTT2008(1)_So lieu quoc te(GDP)_12 So lieu quoc te (Ok)" xfId="1321" xr:uid="{00000000-0005-0000-0000-00006F040000}"/>
    <cellStyle name="_10.Bieuthegioi-tan_NGTT2008(1)_So lieu quoc te(GDP)_13 Van tai 2012" xfId="1322" xr:uid="{00000000-0005-0000-0000-000070040000}"/>
    <cellStyle name="_10.Bieuthegioi-tan_NGTT2008(1)_So lieu quoc te(GDP)_Giaoduc2013(ok)" xfId="1323" xr:uid="{00000000-0005-0000-0000-000071040000}"/>
    <cellStyle name="_10.Bieuthegioi-tan_NGTT2008(1)_So lieu quoc te(GDP)_Maket NGTT2012 LN,TS (7-1-2013)" xfId="1324" xr:uid="{00000000-0005-0000-0000-000072040000}"/>
    <cellStyle name="_10.Bieuthegioi-tan_NGTT2008(1)_So lieu quoc te(GDP)_Maket NGTT2012 LN,TS (7-1-2013)_Nongnghiep" xfId="1325" xr:uid="{00000000-0005-0000-0000-000073040000}"/>
    <cellStyle name="_10.Bieuthegioi-tan_NGTT2008(1)_So lieu quoc te(GDP)_Ngiam_lamnghiep_2011_v2(1)(1)" xfId="1326" xr:uid="{00000000-0005-0000-0000-000074040000}"/>
    <cellStyle name="_10.Bieuthegioi-tan_NGTT2008(1)_So lieu quoc te(GDP)_Ngiam_lamnghiep_2011_v2(1)(1)_Nongnghiep" xfId="1327" xr:uid="{00000000-0005-0000-0000-000075040000}"/>
    <cellStyle name="_10.Bieuthegioi-tan_NGTT2008(1)_So lieu quoc te(GDP)_NGTT LN,TS 2012 (Chuan)" xfId="1328" xr:uid="{00000000-0005-0000-0000-000076040000}"/>
    <cellStyle name="_10.Bieuthegioi-tan_NGTT2008(1)_So lieu quoc te(GDP)_Nien giam TT Vu Nong nghiep 2012(solieu)-gui Vu TH 29-3-2013" xfId="1329" xr:uid="{00000000-0005-0000-0000-000077040000}"/>
    <cellStyle name="_10.Bieuthegioi-tan_NGTT2008(1)_So lieu quoc te(GDP)_Nongnghiep" xfId="1330" xr:uid="{00000000-0005-0000-0000-000078040000}"/>
    <cellStyle name="_10.Bieuthegioi-tan_NGTT2008(1)_So lieu quoc te(GDP)_Nongnghiep NGDD 2012_cap nhat den 24-5-2013(1)" xfId="1331" xr:uid="{00000000-0005-0000-0000-000079040000}"/>
    <cellStyle name="_10.Bieuthegioi-tan_NGTT2008(1)_So lieu quoc te(GDP)_Nongnghiep_Nongnghiep NGDD 2012_cap nhat den 24-5-2013(1)" xfId="1332" xr:uid="{00000000-0005-0000-0000-00007A040000}"/>
    <cellStyle name="_10.Bieuthegioi-tan_NGTT2008(1)_So lieu quoc te(GDP)_Xl0000147" xfId="1333" xr:uid="{00000000-0005-0000-0000-00007B040000}"/>
    <cellStyle name="_10.Bieuthegioi-tan_NGTT2008(1)_So lieu quoc te(GDP)_Xl0000167" xfId="1334" xr:uid="{00000000-0005-0000-0000-00007C040000}"/>
    <cellStyle name="_10.Bieuthegioi-tan_NGTT2008(1)_So lieu quoc te(GDP)_XNK" xfId="1335" xr:uid="{00000000-0005-0000-0000-00007D040000}"/>
    <cellStyle name="_10.Bieuthegioi-tan_NGTT2008(1)_Thuong mai va Du lich" xfId="1336" xr:uid="{00000000-0005-0000-0000-00007E040000}"/>
    <cellStyle name="_10.Bieuthegioi-tan_NGTT2008(1)_Thuong mai va Du lich_01 Don vi HC" xfId="1337" xr:uid="{00000000-0005-0000-0000-00007F040000}"/>
    <cellStyle name="_10.Bieuthegioi-tan_NGTT2008(1)_Thuong mai va Du lich_NGDD 2013 Thu chi NSNN " xfId="1338" xr:uid="{00000000-0005-0000-0000-000080040000}"/>
    <cellStyle name="_10.Bieuthegioi-tan_NGTT2008(1)_Tong hop 1" xfId="1339" xr:uid="{00000000-0005-0000-0000-000081040000}"/>
    <cellStyle name="_10.Bieuthegioi-tan_NGTT2008(1)_Tong hop NGTT" xfId="1340" xr:uid="{00000000-0005-0000-0000-000082040000}"/>
    <cellStyle name="_10.Bieuthegioi-tan_NGTT2008(1)_Xl0000167" xfId="1341" xr:uid="{00000000-0005-0000-0000-000083040000}"/>
    <cellStyle name="_10.Bieuthegioi-tan_NGTT2008(1)_XNK" xfId="1342" xr:uid="{00000000-0005-0000-0000-000084040000}"/>
    <cellStyle name="_10.Bieuthegioi-tan_NGTT2008(1)_XNK (10-6)" xfId="1343" xr:uid="{00000000-0005-0000-0000-000085040000}"/>
    <cellStyle name="_10.Bieuthegioi-tan_NGTT2008(1)_XNK_08 Thuong mai Tong muc - Diep" xfId="1344" xr:uid="{00000000-0005-0000-0000-000086040000}"/>
    <cellStyle name="_10.Bieuthegioi-tan_NGTT2008(1)_XNK_Bo sung 04 bieu Cong nghiep" xfId="1345" xr:uid="{00000000-0005-0000-0000-000087040000}"/>
    <cellStyle name="_10.Bieuthegioi-tan_NGTT2008(1)_XNK-2012" xfId="1346" xr:uid="{00000000-0005-0000-0000-000088040000}"/>
    <cellStyle name="_10.Bieuthegioi-tan_NGTT2008(1)_XNK-Market" xfId="1347" xr:uid="{00000000-0005-0000-0000-000089040000}"/>
    <cellStyle name="_10_Market_VH_YT_GD_NGTT_2011" xfId="1348" xr:uid="{00000000-0005-0000-0000-00008A040000}"/>
    <cellStyle name="_10_Market_VH_YT_GD_NGTT_2011_02  Dan so lao dong(OK)" xfId="1349" xr:uid="{00000000-0005-0000-0000-00008B040000}"/>
    <cellStyle name="_10_Market_VH_YT_GD_NGTT_2011_03 TKQG va Thu chi NSNN 2012" xfId="1350" xr:uid="{00000000-0005-0000-0000-00008C040000}"/>
    <cellStyle name="_10_Market_VH_YT_GD_NGTT_2011_04 Doanh nghiep va CSKDCT 2012" xfId="1351" xr:uid="{00000000-0005-0000-0000-00008D040000}"/>
    <cellStyle name="_10_Market_VH_YT_GD_NGTT_2011_05 Doanh nghiep va Ca the_2011 (Ok)" xfId="1352" xr:uid="{00000000-0005-0000-0000-00008E040000}"/>
    <cellStyle name="_10_Market_VH_YT_GD_NGTT_2011_07 NGTT CN 2012" xfId="1353" xr:uid="{00000000-0005-0000-0000-00008F040000}"/>
    <cellStyle name="_10_Market_VH_YT_GD_NGTT_2011_08 Thuong mai Tong muc - Diep" xfId="1354" xr:uid="{00000000-0005-0000-0000-000090040000}"/>
    <cellStyle name="_10_Market_VH_YT_GD_NGTT_2011_08 Thuong mai va Du lich (Ok)" xfId="1355" xr:uid="{00000000-0005-0000-0000-000091040000}"/>
    <cellStyle name="_10_Market_VH_YT_GD_NGTT_2011_09 Chi so gia 2011- VuTKG-1 (Ok)" xfId="1356" xr:uid="{00000000-0005-0000-0000-000092040000}"/>
    <cellStyle name="_10_Market_VH_YT_GD_NGTT_2011_09 Du lich" xfId="1357" xr:uid="{00000000-0005-0000-0000-000093040000}"/>
    <cellStyle name="_10_Market_VH_YT_GD_NGTT_2011_10 Van tai va BCVT (da sua ok)" xfId="1358" xr:uid="{00000000-0005-0000-0000-000094040000}"/>
    <cellStyle name="_10_Market_VH_YT_GD_NGTT_2011_11 (3)" xfId="1359" xr:uid="{00000000-0005-0000-0000-000095040000}"/>
    <cellStyle name="_10_Market_VH_YT_GD_NGTT_2011_11 (3)_04 Doanh nghiep va CSKDCT 2012" xfId="1360" xr:uid="{00000000-0005-0000-0000-000096040000}"/>
    <cellStyle name="_10_Market_VH_YT_GD_NGTT_2011_11 (3)_Xl0000167" xfId="1361" xr:uid="{00000000-0005-0000-0000-000097040000}"/>
    <cellStyle name="_10_Market_VH_YT_GD_NGTT_2011_12 (2)" xfId="1362" xr:uid="{00000000-0005-0000-0000-000098040000}"/>
    <cellStyle name="_10_Market_VH_YT_GD_NGTT_2011_12 (2)_04 Doanh nghiep va CSKDCT 2012" xfId="1363" xr:uid="{00000000-0005-0000-0000-000099040000}"/>
    <cellStyle name="_10_Market_VH_YT_GD_NGTT_2011_12 (2)_Xl0000167" xfId="1364" xr:uid="{00000000-0005-0000-0000-00009A040000}"/>
    <cellStyle name="_10_Market_VH_YT_GD_NGTT_2011_12 Giao duc, Y Te va Muc songnam2011" xfId="1365" xr:uid="{00000000-0005-0000-0000-00009B040000}"/>
    <cellStyle name="_10_Market_VH_YT_GD_NGTT_2011_13 Van tai 2012" xfId="1366" xr:uid="{00000000-0005-0000-0000-00009C040000}"/>
    <cellStyle name="_10_Market_VH_YT_GD_NGTT_2011_Giaoduc2013(ok)" xfId="1367" xr:uid="{00000000-0005-0000-0000-00009D040000}"/>
    <cellStyle name="_10_Market_VH_YT_GD_NGTT_2011_Maket NGTT2012 LN,TS (7-1-2013)" xfId="1368" xr:uid="{00000000-0005-0000-0000-00009E040000}"/>
    <cellStyle name="_10_Market_VH_YT_GD_NGTT_2011_Maket NGTT2012 LN,TS (7-1-2013)_Nongnghiep" xfId="1369" xr:uid="{00000000-0005-0000-0000-00009F040000}"/>
    <cellStyle name="_10_Market_VH_YT_GD_NGTT_2011_Ngiam_lamnghiep_2011_v2(1)(1)" xfId="1370" xr:uid="{00000000-0005-0000-0000-0000A0040000}"/>
    <cellStyle name="_10_Market_VH_YT_GD_NGTT_2011_Ngiam_lamnghiep_2011_v2(1)(1)_Nongnghiep" xfId="1371" xr:uid="{00000000-0005-0000-0000-0000A1040000}"/>
    <cellStyle name="_10_Market_VH_YT_GD_NGTT_2011_NGTT LN,TS 2012 (Chuan)" xfId="1372" xr:uid="{00000000-0005-0000-0000-0000A2040000}"/>
    <cellStyle name="_10_Market_VH_YT_GD_NGTT_2011_Nien giam TT Vu Nong nghiep 2012(solieu)-gui Vu TH 29-3-2013" xfId="1373" xr:uid="{00000000-0005-0000-0000-0000A3040000}"/>
    <cellStyle name="_10_Market_VH_YT_GD_NGTT_2011_Nongnghiep" xfId="1374" xr:uid="{00000000-0005-0000-0000-0000A4040000}"/>
    <cellStyle name="_10_Market_VH_YT_GD_NGTT_2011_Nongnghiep NGDD 2012_cap nhat den 24-5-2013(1)" xfId="1375" xr:uid="{00000000-0005-0000-0000-0000A5040000}"/>
    <cellStyle name="_10_Market_VH_YT_GD_NGTT_2011_Nongnghiep_Nongnghiep NGDD 2012_cap nhat den 24-5-2013(1)" xfId="1376" xr:uid="{00000000-0005-0000-0000-0000A6040000}"/>
    <cellStyle name="_10_Market_VH_YT_GD_NGTT_2011_Xl0000147" xfId="1377" xr:uid="{00000000-0005-0000-0000-0000A7040000}"/>
    <cellStyle name="_10_Market_VH_YT_GD_NGTT_2011_Xl0000167" xfId="1378" xr:uid="{00000000-0005-0000-0000-0000A8040000}"/>
    <cellStyle name="_10_Market_VH_YT_GD_NGTT_2011_XNK" xfId="1379" xr:uid="{00000000-0005-0000-0000-0000A9040000}"/>
    <cellStyle name="_12 So lieu quoc te (Ok)" xfId="1380" xr:uid="{00000000-0005-0000-0000-0000AA040000}"/>
    <cellStyle name="_15.Quoc te" xfId="1381" xr:uid="{00000000-0005-0000-0000-0000AB040000}"/>
    <cellStyle name="_2.OK" xfId="1382" xr:uid="{00000000-0005-0000-0000-0000AC040000}"/>
    <cellStyle name="_3OK" xfId="1383" xr:uid="{00000000-0005-0000-0000-0000AD040000}"/>
    <cellStyle name="_4OK" xfId="1384" xr:uid="{00000000-0005-0000-0000-0000AE040000}"/>
    <cellStyle name="_5OK" xfId="1385" xr:uid="{00000000-0005-0000-0000-0000AF040000}"/>
    <cellStyle name="_6OK" xfId="1386" xr:uid="{00000000-0005-0000-0000-0000B0040000}"/>
    <cellStyle name="_7OK" xfId="1387" xr:uid="{00000000-0005-0000-0000-0000B1040000}"/>
    <cellStyle name="_8OK" xfId="1388" xr:uid="{00000000-0005-0000-0000-0000B2040000}"/>
    <cellStyle name="_Book1" xfId="1389" xr:uid="{00000000-0005-0000-0000-0000B3040000}"/>
    <cellStyle name="_Book2" xfId="1390" xr:uid="{00000000-0005-0000-0000-0000B4040000}"/>
    <cellStyle name="_Book2 10" xfId="1391" xr:uid="{00000000-0005-0000-0000-0000B5040000}"/>
    <cellStyle name="_Book2 11" xfId="1392" xr:uid="{00000000-0005-0000-0000-0000B6040000}"/>
    <cellStyle name="_Book2 12" xfId="1393" xr:uid="{00000000-0005-0000-0000-0000B7040000}"/>
    <cellStyle name="_Book2 13" xfId="1394" xr:uid="{00000000-0005-0000-0000-0000B8040000}"/>
    <cellStyle name="_Book2 14" xfId="1395" xr:uid="{00000000-0005-0000-0000-0000B9040000}"/>
    <cellStyle name="_Book2 15" xfId="1396" xr:uid="{00000000-0005-0000-0000-0000BA040000}"/>
    <cellStyle name="_Book2 16" xfId="1397" xr:uid="{00000000-0005-0000-0000-0000BB040000}"/>
    <cellStyle name="_Book2 17" xfId="1398" xr:uid="{00000000-0005-0000-0000-0000BC040000}"/>
    <cellStyle name="_Book2 18" xfId="1399" xr:uid="{00000000-0005-0000-0000-0000BD040000}"/>
    <cellStyle name="_Book2 19" xfId="1400" xr:uid="{00000000-0005-0000-0000-0000BE040000}"/>
    <cellStyle name="_Book2 2" xfId="1401" xr:uid="{00000000-0005-0000-0000-0000BF040000}"/>
    <cellStyle name="_Book2 3" xfId="1402" xr:uid="{00000000-0005-0000-0000-0000C0040000}"/>
    <cellStyle name="_Book2 4" xfId="1403" xr:uid="{00000000-0005-0000-0000-0000C1040000}"/>
    <cellStyle name="_Book2 5" xfId="1404" xr:uid="{00000000-0005-0000-0000-0000C2040000}"/>
    <cellStyle name="_Book2 6" xfId="1405" xr:uid="{00000000-0005-0000-0000-0000C3040000}"/>
    <cellStyle name="_Book2 7" xfId="1406" xr:uid="{00000000-0005-0000-0000-0000C4040000}"/>
    <cellStyle name="_Book2 8" xfId="1407" xr:uid="{00000000-0005-0000-0000-0000C5040000}"/>
    <cellStyle name="_Book2 9" xfId="1408" xr:uid="{00000000-0005-0000-0000-0000C6040000}"/>
    <cellStyle name="_Book2_01 Don vi HC" xfId="1409" xr:uid="{00000000-0005-0000-0000-0000C7040000}"/>
    <cellStyle name="_Book2_01 DVHC-DSLD 2010" xfId="1410" xr:uid="{00000000-0005-0000-0000-0000C8040000}"/>
    <cellStyle name="_Book2_02  Dan so lao dong(OK)" xfId="1411" xr:uid="{00000000-0005-0000-0000-0000C9040000}"/>
    <cellStyle name="_Book2_02 Danso_Laodong 2012(chuan) CO SO" xfId="1412" xr:uid="{00000000-0005-0000-0000-0000CA040000}"/>
    <cellStyle name="_Book2_03 TKQG va Thu chi NSNN 2012" xfId="1413" xr:uid="{00000000-0005-0000-0000-0000CB040000}"/>
    <cellStyle name="_Book2_04 Doanh nghiep va CSKDCT 2012" xfId="1414" xr:uid="{00000000-0005-0000-0000-0000CC040000}"/>
    <cellStyle name="_Book2_05 Doanh nghiep va Ca the_2011 (Ok)" xfId="1415" xr:uid="{00000000-0005-0000-0000-0000CD040000}"/>
    <cellStyle name="_Book2_05 NGTT DN 2010 (OK)" xfId="1416" xr:uid="{00000000-0005-0000-0000-0000CE040000}"/>
    <cellStyle name="_Book2_05 NGTT DN 2010 (OK)_Bo sung 04 bieu Cong nghiep" xfId="1417" xr:uid="{00000000-0005-0000-0000-0000CF040000}"/>
    <cellStyle name="_Book2_06 Nong, lam nghiep 2010  (ok)" xfId="1418" xr:uid="{00000000-0005-0000-0000-0000D0040000}"/>
    <cellStyle name="_Book2_07 NGTT CN 2012" xfId="1419" xr:uid="{00000000-0005-0000-0000-0000D1040000}"/>
    <cellStyle name="_Book2_08 Thuong mai Tong muc - Diep" xfId="1420" xr:uid="{00000000-0005-0000-0000-0000D2040000}"/>
    <cellStyle name="_Book2_08 Thuong mai va Du lich (Ok)" xfId="1421" xr:uid="{00000000-0005-0000-0000-0000D3040000}"/>
    <cellStyle name="_Book2_09 Chi so gia 2011- VuTKG-1 (Ok)" xfId="1422" xr:uid="{00000000-0005-0000-0000-0000D4040000}"/>
    <cellStyle name="_Book2_09 Du lich" xfId="1423" xr:uid="{00000000-0005-0000-0000-0000D5040000}"/>
    <cellStyle name="_Book2_10 Market VH, YT, GD, NGTT 2011 " xfId="1424" xr:uid="{00000000-0005-0000-0000-0000D6040000}"/>
    <cellStyle name="_Book2_10 Market VH, YT, GD, NGTT 2011 _02  Dan so lao dong(OK)" xfId="1425" xr:uid="{00000000-0005-0000-0000-0000D7040000}"/>
    <cellStyle name="_Book2_10 Market VH, YT, GD, NGTT 2011 _03 TKQG va Thu chi NSNN 2012" xfId="1426" xr:uid="{00000000-0005-0000-0000-0000D8040000}"/>
    <cellStyle name="_Book2_10 Market VH, YT, GD, NGTT 2011 _04 Doanh nghiep va CSKDCT 2012" xfId="1427" xr:uid="{00000000-0005-0000-0000-0000D9040000}"/>
    <cellStyle name="_Book2_10 Market VH, YT, GD, NGTT 2011 _05 Doanh nghiep va Ca the_2011 (Ok)" xfId="1428" xr:uid="{00000000-0005-0000-0000-0000DA040000}"/>
    <cellStyle name="_Book2_10 Market VH, YT, GD, NGTT 2011 _07 NGTT CN 2012" xfId="1429" xr:uid="{00000000-0005-0000-0000-0000DB040000}"/>
    <cellStyle name="_Book2_10 Market VH, YT, GD, NGTT 2011 _08 Thuong mai Tong muc - Diep" xfId="1430" xr:uid="{00000000-0005-0000-0000-0000DC040000}"/>
    <cellStyle name="_Book2_10 Market VH, YT, GD, NGTT 2011 _08 Thuong mai va Du lich (Ok)" xfId="1431" xr:uid="{00000000-0005-0000-0000-0000DD040000}"/>
    <cellStyle name="_Book2_10 Market VH, YT, GD, NGTT 2011 _09 Chi so gia 2011- VuTKG-1 (Ok)" xfId="1432" xr:uid="{00000000-0005-0000-0000-0000DE040000}"/>
    <cellStyle name="_Book2_10 Market VH, YT, GD, NGTT 2011 _09 Du lich" xfId="1433" xr:uid="{00000000-0005-0000-0000-0000DF040000}"/>
    <cellStyle name="_Book2_10 Market VH, YT, GD, NGTT 2011 _10 Van tai va BCVT (da sua ok)" xfId="1434" xr:uid="{00000000-0005-0000-0000-0000E0040000}"/>
    <cellStyle name="_Book2_10 Market VH, YT, GD, NGTT 2011 _11 (3)" xfId="1435" xr:uid="{00000000-0005-0000-0000-0000E1040000}"/>
    <cellStyle name="_Book2_10 Market VH, YT, GD, NGTT 2011 _11 (3)_04 Doanh nghiep va CSKDCT 2012" xfId="1436" xr:uid="{00000000-0005-0000-0000-0000E2040000}"/>
    <cellStyle name="_Book2_10 Market VH, YT, GD, NGTT 2011 _11 (3)_Xl0000167" xfId="1437" xr:uid="{00000000-0005-0000-0000-0000E3040000}"/>
    <cellStyle name="_Book2_10 Market VH, YT, GD, NGTT 2011 _12 (2)" xfId="1438" xr:uid="{00000000-0005-0000-0000-0000E4040000}"/>
    <cellStyle name="_Book2_10 Market VH, YT, GD, NGTT 2011 _12 (2)_04 Doanh nghiep va CSKDCT 2012" xfId="1439" xr:uid="{00000000-0005-0000-0000-0000E5040000}"/>
    <cellStyle name="_Book2_10 Market VH, YT, GD, NGTT 2011 _12 (2)_Xl0000167" xfId="1440" xr:uid="{00000000-0005-0000-0000-0000E6040000}"/>
    <cellStyle name="_Book2_10 Market VH, YT, GD, NGTT 2011 _12 Giao duc, Y Te va Muc songnam2011" xfId="1441" xr:uid="{00000000-0005-0000-0000-0000E7040000}"/>
    <cellStyle name="_Book2_10 Market VH, YT, GD, NGTT 2011 _13 Van tai 2012" xfId="1442" xr:uid="{00000000-0005-0000-0000-0000E8040000}"/>
    <cellStyle name="_Book2_10 Market VH, YT, GD, NGTT 2011 _Giaoduc2013(ok)" xfId="1443" xr:uid="{00000000-0005-0000-0000-0000E9040000}"/>
    <cellStyle name="_Book2_10 Market VH, YT, GD, NGTT 2011 _Maket NGTT2012 LN,TS (7-1-2013)" xfId="1444" xr:uid="{00000000-0005-0000-0000-0000EA040000}"/>
    <cellStyle name="_Book2_10 Market VH, YT, GD, NGTT 2011 _Maket NGTT2012 LN,TS (7-1-2013)_Nongnghiep" xfId="1445" xr:uid="{00000000-0005-0000-0000-0000EB040000}"/>
    <cellStyle name="_Book2_10 Market VH, YT, GD, NGTT 2011 _Ngiam_lamnghiep_2011_v2(1)(1)" xfId="1446" xr:uid="{00000000-0005-0000-0000-0000EC040000}"/>
    <cellStyle name="_Book2_10 Market VH, YT, GD, NGTT 2011 _Ngiam_lamnghiep_2011_v2(1)(1)_Nongnghiep" xfId="1447" xr:uid="{00000000-0005-0000-0000-0000ED040000}"/>
    <cellStyle name="_Book2_10 Market VH, YT, GD, NGTT 2011 _NGTT LN,TS 2012 (Chuan)" xfId="1448" xr:uid="{00000000-0005-0000-0000-0000EE040000}"/>
    <cellStyle name="_Book2_10 Market VH, YT, GD, NGTT 2011 _Nien giam TT Vu Nong nghiep 2012(solieu)-gui Vu TH 29-3-2013" xfId="1449" xr:uid="{00000000-0005-0000-0000-0000EF040000}"/>
    <cellStyle name="_Book2_10 Market VH, YT, GD, NGTT 2011 _Nongnghiep" xfId="1450" xr:uid="{00000000-0005-0000-0000-0000F0040000}"/>
    <cellStyle name="_Book2_10 Market VH, YT, GD, NGTT 2011 _Nongnghiep NGDD 2012_cap nhat den 24-5-2013(1)" xfId="1451" xr:uid="{00000000-0005-0000-0000-0000F1040000}"/>
    <cellStyle name="_Book2_10 Market VH, YT, GD, NGTT 2011 _Nongnghiep_Nongnghiep NGDD 2012_cap nhat den 24-5-2013(1)" xfId="1452" xr:uid="{00000000-0005-0000-0000-0000F2040000}"/>
    <cellStyle name="_Book2_10 Market VH, YT, GD, NGTT 2011 _So lieu quoc te TH" xfId="1453" xr:uid="{00000000-0005-0000-0000-0000F3040000}"/>
    <cellStyle name="_Book2_10 Market VH, YT, GD, NGTT 2011 _Xl0000147" xfId="1454" xr:uid="{00000000-0005-0000-0000-0000F4040000}"/>
    <cellStyle name="_Book2_10 Market VH, YT, GD, NGTT 2011 _Xl0000167" xfId="1455" xr:uid="{00000000-0005-0000-0000-0000F5040000}"/>
    <cellStyle name="_Book2_10 Market VH, YT, GD, NGTT 2011 _XNK" xfId="1456" xr:uid="{00000000-0005-0000-0000-0000F6040000}"/>
    <cellStyle name="_Book2_10 Van tai va BCVT (da sua ok)" xfId="1457" xr:uid="{00000000-0005-0000-0000-0000F7040000}"/>
    <cellStyle name="_Book2_10 VH, YT, GD, NGTT 2010 - (OK)" xfId="1458" xr:uid="{00000000-0005-0000-0000-0000F8040000}"/>
    <cellStyle name="_Book2_10 VH, YT, GD, NGTT 2010 - (OK)_Bo sung 04 bieu Cong nghiep" xfId="1459" xr:uid="{00000000-0005-0000-0000-0000F9040000}"/>
    <cellStyle name="_Book2_11 (3)" xfId="1460" xr:uid="{00000000-0005-0000-0000-0000FA040000}"/>
    <cellStyle name="_Book2_11 (3)_04 Doanh nghiep va CSKDCT 2012" xfId="1461" xr:uid="{00000000-0005-0000-0000-0000FB040000}"/>
    <cellStyle name="_Book2_11 (3)_Xl0000167" xfId="1462" xr:uid="{00000000-0005-0000-0000-0000FC040000}"/>
    <cellStyle name="_Book2_12 (2)" xfId="1463" xr:uid="{00000000-0005-0000-0000-0000FD040000}"/>
    <cellStyle name="_Book2_12 (2)_04 Doanh nghiep va CSKDCT 2012" xfId="1464" xr:uid="{00000000-0005-0000-0000-0000FE040000}"/>
    <cellStyle name="_Book2_12 (2)_Xl0000167" xfId="1465" xr:uid="{00000000-0005-0000-0000-0000FF040000}"/>
    <cellStyle name="_Book2_12 Chi so gia 2012(chuan) co so" xfId="1466" xr:uid="{00000000-0005-0000-0000-000000050000}"/>
    <cellStyle name="_Book2_12 Giao duc, Y Te va Muc songnam2011" xfId="1467" xr:uid="{00000000-0005-0000-0000-000001050000}"/>
    <cellStyle name="_Book2_13 Van tai 2012" xfId="1468" xr:uid="{00000000-0005-0000-0000-000002050000}"/>
    <cellStyle name="_Book2_Book1" xfId="1469" xr:uid="{00000000-0005-0000-0000-000003050000}"/>
    <cellStyle name="_Book2_CucThongke-phucdap-Tuan-Anh" xfId="1470" xr:uid="{00000000-0005-0000-0000-000004050000}"/>
    <cellStyle name="_Book2_dan so phan tich 10 nam(moi)" xfId="1471" xr:uid="{00000000-0005-0000-0000-000005050000}"/>
    <cellStyle name="_Book2_Giaoduc2013(ok)" xfId="1472" xr:uid="{00000000-0005-0000-0000-000006050000}"/>
    <cellStyle name="_Book2_GTSXNN" xfId="1473" xr:uid="{00000000-0005-0000-0000-000007050000}"/>
    <cellStyle name="_Book2_GTSXNN_Nongnghiep NGDD 2012_cap nhat den 24-5-2013(1)" xfId="1474" xr:uid="{00000000-0005-0000-0000-000008050000}"/>
    <cellStyle name="_Book2_Maket NGTT2012 LN,TS (7-1-2013)" xfId="1475" xr:uid="{00000000-0005-0000-0000-000009050000}"/>
    <cellStyle name="_Book2_Maket NGTT2012 LN,TS (7-1-2013)_Nongnghiep" xfId="1476" xr:uid="{00000000-0005-0000-0000-00000A050000}"/>
    <cellStyle name="_Book2_Mau" xfId="1477" xr:uid="{00000000-0005-0000-0000-00000B050000}"/>
    <cellStyle name="_Book2_NGDD 2013 Thu chi NSNN " xfId="1478" xr:uid="{00000000-0005-0000-0000-00000C050000}"/>
    <cellStyle name="_Book2_Ngiam_lamnghiep_2011_v2(1)(1)" xfId="1479" xr:uid="{00000000-0005-0000-0000-00000D050000}"/>
    <cellStyle name="_Book2_Ngiam_lamnghiep_2011_v2(1)(1)_Nongnghiep" xfId="1480" xr:uid="{00000000-0005-0000-0000-00000E050000}"/>
    <cellStyle name="_Book2_NGTT LN,TS 2012 (Chuan)" xfId="1481" xr:uid="{00000000-0005-0000-0000-00000F050000}"/>
    <cellStyle name="_Book2_Nien giam day du  Nong nghiep 2010" xfId="1482" xr:uid="{00000000-0005-0000-0000-000010050000}"/>
    <cellStyle name="_Book2_Nien giam TT Vu Nong nghiep 2012(solieu)-gui Vu TH 29-3-2013" xfId="1483" xr:uid="{00000000-0005-0000-0000-000011050000}"/>
    <cellStyle name="_Book2_Nongnghiep" xfId="1484" xr:uid="{00000000-0005-0000-0000-000012050000}"/>
    <cellStyle name="_Book2_Nongnghiep_Bo sung 04 bieu Cong nghiep" xfId="1485" xr:uid="{00000000-0005-0000-0000-000013050000}"/>
    <cellStyle name="_Book2_Nongnghiep_Mau" xfId="1486" xr:uid="{00000000-0005-0000-0000-000014050000}"/>
    <cellStyle name="_Book2_Nongnghiep_NGDD 2013 Thu chi NSNN " xfId="1487" xr:uid="{00000000-0005-0000-0000-000015050000}"/>
    <cellStyle name="_Book2_Nongnghiep_Nongnghiep NGDD 2012_cap nhat den 24-5-2013(1)" xfId="1488" xr:uid="{00000000-0005-0000-0000-000016050000}"/>
    <cellStyle name="_Book2_So lieu quoc te TH" xfId="1489" xr:uid="{00000000-0005-0000-0000-000017050000}"/>
    <cellStyle name="_Book2_So lieu quoc te TH_08 Cong nghiep 2010" xfId="1490" xr:uid="{00000000-0005-0000-0000-000018050000}"/>
    <cellStyle name="_Book2_So lieu quoc te TH_08 Thuong mai va Du lich (Ok)" xfId="1491" xr:uid="{00000000-0005-0000-0000-000019050000}"/>
    <cellStyle name="_Book2_So lieu quoc te TH_09 Chi so gia 2011- VuTKG-1 (Ok)" xfId="1492" xr:uid="{00000000-0005-0000-0000-00001A050000}"/>
    <cellStyle name="_Book2_So lieu quoc te TH_09 Du lich" xfId="1493" xr:uid="{00000000-0005-0000-0000-00001B050000}"/>
    <cellStyle name="_Book2_So lieu quoc te TH_10 Van tai va BCVT (da sua ok)" xfId="1494" xr:uid="{00000000-0005-0000-0000-00001C050000}"/>
    <cellStyle name="_Book2_So lieu quoc te TH_12 Giao duc, Y Te va Muc songnam2011" xfId="1495" xr:uid="{00000000-0005-0000-0000-00001D050000}"/>
    <cellStyle name="_Book2_So lieu quoc te TH_nien giam tom tat du lich va XNK" xfId="1496" xr:uid="{00000000-0005-0000-0000-00001E050000}"/>
    <cellStyle name="_Book2_So lieu quoc te TH_Nongnghiep" xfId="1497" xr:uid="{00000000-0005-0000-0000-00001F050000}"/>
    <cellStyle name="_Book2_So lieu quoc te TH_XNK" xfId="1498" xr:uid="{00000000-0005-0000-0000-000020050000}"/>
    <cellStyle name="_Book2_So lieu quoc te(GDP)" xfId="1499" xr:uid="{00000000-0005-0000-0000-000021050000}"/>
    <cellStyle name="_Book2_So lieu quoc te(GDP)_02  Dan so lao dong(OK)" xfId="1500" xr:uid="{00000000-0005-0000-0000-000022050000}"/>
    <cellStyle name="_Book2_So lieu quoc te(GDP)_03 TKQG va Thu chi NSNN 2012" xfId="1501" xr:uid="{00000000-0005-0000-0000-000023050000}"/>
    <cellStyle name="_Book2_So lieu quoc te(GDP)_04 Doanh nghiep va CSKDCT 2012" xfId="1502" xr:uid="{00000000-0005-0000-0000-000024050000}"/>
    <cellStyle name="_Book2_So lieu quoc te(GDP)_05 Doanh nghiep va Ca the_2011 (Ok)" xfId="1503" xr:uid="{00000000-0005-0000-0000-000025050000}"/>
    <cellStyle name="_Book2_So lieu quoc te(GDP)_07 NGTT CN 2012" xfId="1504" xr:uid="{00000000-0005-0000-0000-000026050000}"/>
    <cellStyle name="_Book2_So lieu quoc te(GDP)_08 Thuong mai Tong muc - Diep" xfId="1505" xr:uid="{00000000-0005-0000-0000-000027050000}"/>
    <cellStyle name="_Book2_So lieu quoc te(GDP)_08 Thuong mai va Du lich (Ok)" xfId="1506" xr:uid="{00000000-0005-0000-0000-000028050000}"/>
    <cellStyle name="_Book2_So lieu quoc te(GDP)_09 Chi so gia 2011- VuTKG-1 (Ok)" xfId="1507" xr:uid="{00000000-0005-0000-0000-000029050000}"/>
    <cellStyle name="_Book2_So lieu quoc te(GDP)_09 Du lich" xfId="1508" xr:uid="{00000000-0005-0000-0000-00002A050000}"/>
    <cellStyle name="_Book2_So lieu quoc te(GDP)_10 Van tai va BCVT (da sua ok)" xfId="1509" xr:uid="{00000000-0005-0000-0000-00002B050000}"/>
    <cellStyle name="_Book2_So lieu quoc te(GDP)_11 (3)" xfId="1510" xr:uid="{00000000-0005-0000-0000-00002C050000}"/>
    <cellStyle name="_Book2_So lieu quoc te(GDP)_11 (3)_04 Doanh nghiep va CSKDCT 2012" xfId="1511" xr:uid="{00000000-0005-0000-0000-00002D050000}"/>
    <cellStyle name="_Book2_So lieu quoc te(GDP)_11 (3)_Xl0000167" xfId="1512" xr:uid="{00000000-0005-0000-0000-00002E050000}"/>
    <cellStyle name="_Book2_So lieu quoc te(GDP)_12 (2)" xfId="1513" xr:uid="{00000000-0005-0000-0000-00002F050000}"/>
    <cellStyle name="_Book2_So lieu quoc te(GDP)_12 (2)_04 Doanh nghiep va CSKDCT 2012" xfId="1514" xr:uid="{00000000-0005-0000-0000-000030050000}"/>
    <cellStyle name="_Book2_So lieu quoc te(GDP)_12 (2)_Xl0000167" xfId="1515" xr:uid="{00000000-0005-0000-0000-000031050000}"/>
    <cellStyle name="_Book2_So lieu quoc te(GDP)_12 Giao duc, Y Te va Muc songnam2011" xfId="1516" xr:uid="{00000000-0005-0000-0000-000032050000}"/>
    <cellStyle name="_Book2_So lieu quoc te(GDP)_12 So lieu quoc te (Ok)" xfId="1517" xr:uid="{00000000-0005-0000-0000-000033050000}"/>
    <cellStyle name="_Book2_So lieu quoc te(GDP)_13 Van tai 2012" xfId="1518" xr:uid="{00000000-0005-0000-0000-000034050000}"/>
    <cellStyle name="_Book2_So lieu quoc te(GDP)_Giaoduc2013(ok)" xfId="1519" xr:uid="{00000000-0005-0000-0000-000035050000}"/>
    <cellStyle name="_Book2_So lieu quoc te(GDP)_Maket NGTT2012 LN,TS (7-1-2013)" xfId="1520" xr:uid="{00000000-0005-0000-0000-000036050000}"/>
    <cellStyle name="_Book2_So lieu quoc te(GDP)_Maket NGTT2012 LN,TS (7-1-2013)_Nongnghiep" xfId="1521" xr:uid="{00000000-0005-0000-0000-000037050000}"/>
    <cellStyle name="_Book2_So lieu quoc te(GDP)_Ngiam_lamnghiep_2011_v2(1)(1)" xfId="1522" xr:uid="{00000000-0005-0000-0000-000038050000}"/>
    <cellStyle name="_Book2_So lieu quoc te(GDP)_Ngiam_lamnghiep_2011_v2(1)(1)_Nongnghiep" xfId="1523" xr:uid="{00000000-0005-0000-0000-000039050000}"/>
    <cellStyle name="_Book2_So lieu quoc te(GDP)_NGTT LN,TS 2012 (Chuan)" xfId="1524" xr:uid="{00000000-0005-0000-0000-00003A050000}"/>
    <cellStyle name="_Book2_So lieu quoc te(GDP)_Nien giam TT Vu Nong nghiep 2012(solieu)-gui Vu TH 29-3-2013" xfId="1525" xr:uid="{00000000-0005-0000-0000-00003B050000}"/>
    <cellStyle name="_Book2_So lieu quoc te(GDP)_Nongnghiep" xfId="1526" xr:uid="{00000000-0005-0000-0000-00003C050000}"/>
    <cellStyle name="_Book2_So lieu quoc te(GDP)_Nongnghiep NGDD 2012_cap nhat den 24-5-2013(1)" xfId="1527" xr:uid="{00000000-0005-0000-0000-00003D050000}"/>
    <cellStyle name="_Book2_So lieu quoc te(GDP)_Nongnghiep_Nongnghiep NGDD 2012_cap nhat den 24-5-2013(1)" xfId="1528" xr:uid="{00000000-0005-0000-0000-00003E050000}"/>
    <cellStyle name="_Book2_So lieu quoc te(GDP)_Xl0000147" xfId="1529" xr:uid="{00000000-0005-0000-0000-00003F050000}"/>
    <cellStyle name="_Book2_So lieu quoc te(GDP)_Xl0000167" xfId="1530" xr:uid="{00000000-0005-0000-0000-000040050000}"/>
    <cellStyle name="_Book2_So lieu quoc te(GDP)_XNK" xfId="1531" xr:uid="{00000000-0005-0000-0000-000041050000}"/>
    <cellStyle name="_Book2_Tong hop NGTT" xfId="1532" xr:uid="{00000000-0005-0000-0000-000042050000}"/>
    <cellStyle name="_Book2_Xl0000147" xfId="1533" xr:uid="{00000000-0005-0000-0000-000043050000}"/>
    <cellStyle name="_Book2_Xl0000167" xfId="1534" xr:uid="{00000000-0005-0000-0000-000044050000}"/>
    <cellStyle name="_Book2_XNK" xfId="1535" xr:uid="{00000000-0005-0000-0000-000045050000}"/>
    <cellStyle name="_Book2_XNK_08 Thuong mai Tong muc - Diep" xfId="1536" xr:uid="{00000000-0005-0000-0000-000046050000}"/>
    <cellStyle name="_Book2_XNK_Bo sung 04 bieu Cong nghiep" xfId="1537" xr:uid="{00000000-0005-0000-0000-000047050000}"/>
    <cellStyle name="_Book2_XNK-2012" xfId="1538" xr:uid="{00000000-0005-0000-0000-000048050000}"/>
    <cellStyle name="_Book2_XNK-Market" xfId="1539" xr:uid="{00000000-0005-0000-0000-000049050000}"/>
    <cellStyle name="_Book4" xfId="1540" xr:uid="{00000000-0005-0000-0000-00004A050000}"/>
    <cellStyle name="_Buuchinh - Market" xfId="1541" xr:uid="{00000000-0005-0000-0000-00004B050000}"/>
    <cellStyle name="_Buuchinh - Market_02  Dan so lao dong(OK)" xfId="1542" xr:uid="{00000000-0005-0000-0000-00004C050000}"/>
    <cellStyle name="_Buuchinh - Market_03 TKQG va Thu chi NSNN 2012" xfId="1543" xr:uid="{00000000-0005-0000-0000-00004D050000}"/>
    <cellStyle name="_Buuchinh - Market_04 Doanh nghiep va CSKDCT 2012" xfId="1544" xr:uid="{00000000-0005-0000-0000-00004E050000}"/>
    <cellStyle name="_Buuchinh - Market_05 Doanh nghiep va Ca the_2011 (Ok)" xfId="1545" xr:uid="{00000000-0005-0000-0000-00004F050000}"/>
    <cellStyle name="_Buuchinh - Market_07 NGTT CN 2012" xfId="1546" xr:uid="{00000000-0005-0000-0000-000050050000}"/>
    <cellStyle name="_Buuchinh - Market_08 Thuong mai Tong muc - Diep" xfId="1547" xr:uid="{00000000-0005-0000-0000-000051050000}"/>
    <cellStyle name="_Buuchinh - Market_08 Thuong mai va Du lich (Ok)" xfId="1548" xr:uid="{00000000-0005-0000-0000-000052050000}"/>
    <cellStyle name="_Buuchinh - Market_09 Chi so gia 2011- VuTKG-1 (Ok)" xfId="1549" xr:uid="{00000000-0005-0000-0000-000053050000}"/>
    <cellStyle name="_Buuchinh - Market_09 Du lich" xfId="1550" xr:uid="{00000000-0005-0000-0000-000054050000}"/>
    <cellStyle name="_Buuchinh - Market_10 Van tai va BCVT (da sua ok)" xfId="1551" xr:uid="{00000000-0005-0000-0000-000055050000}"/>
    <cellStyle name="_Buuchinh - Market_11 (3)" xfId="1552" xr:uid="{00000000-0005-0000-0000-000056050000}"/>
    <cellStyle name="_Buuchinh - Market_11 (3)_04 Doanh nghiep va CSKDCT 2012" xfId="1553" xr:uid="{00000000-0005-0000-0000-000057050000}"/>
    <cellStyle name="_Buuchinh - Market_11 (3)_Xl0000167" xfId="1554" xr:uid="{00000000-0005-0000-0000-000058050000}"/>
    <cellStyle name="_Buuchinh - Market_12 (2)" xfId="1555" xr:uid="{00000000-0005-0000-0000-000059050000}"/>
    <cellStyle name="_Buuchinh - Market_12 (2)_04 Doanh nghiep va CSKDCT 2012" xfId="1556" xr:uid="{00000000-0005-0000-0000-00005A050000}"/>
    <cellStyle name="_Buuchinh - Market_12 (2)_Xl0000167" xfId="1557" xr:uid="{00000000-0005-0000-0000-00005B050000}"/>
    <cellStyle name="_Buuchinh - Market_12 Giao duc, Y Te va Muc songnam2011" xfId="1558" xr:uid="{00000000-0005-0000-0000-00005C050000}"/>
    <cellStyle name="_Buuchinh - Market_13 Van tai 2012" xfId="1559" xr:uid="{00000000-0005-0000-0000-00005D050000}"/>
    <cellStyle name="_Buuchinh - Market_Giaoduc2013(ok)" xfId="1560" xr:uid="{00000000-0005-0000-0000-00005E050000}"/>
    <cellStyle name="_Buuchinh - Market_Maket NGTT2012 LN,TS (7-1-2013)" xfId="1561" xr:uid="{00000000-0005-0000-0000-00005F050000}"/>
    <cellStyle name="_Buuchinh - Market_Maket NGTT2012 LN,TS (7-1-2013)_Nongnghiep" xfId="1562" xr:uid="{00000000-0005-0000-0000-000060050000}"/>
    <cellStyle name="_Buuchinh - Market_Ngiam_lamnghiep_2011_v2(1)(1)" xfId="1563" xr:uid="{00000000-0005-0000-0000-000061050000}"/>
    <cellStyle name="_Buuchinh - Market_Ngiam_lamnghiep_2011_v2(1)(1)_Nongnghiep" xfId="1564" xr:uid="{00000000-0005-0000-0000-000062050000}"/>
    <cellStyle name="_Buuchinh - Market_NGTT LN,TS 2012 (Chuan)" xfId="1565" xr:uid="{00000000-0005-0000-0000-000063050000}"/>
    <cellStyle name="_Buuchinh - Market_Nien giam TT Vu Nong nghiep 2012(solieu)-gui Vu TH 29-3-2013" xfId="1566" xr:uid="{00000000-0005-0000-0000-000064050000}"/>
    <cellStyle name="_Buuchinh - Market_Nongnghiep" xfId="1567" xr:uid="{00000000-0005-0000-0000-000065050000}"/>
    <cellStyle name="_Buuchinh - Market_Nongnghiep NGDD 2012_cap nhat den 24-5-2013(1)" xfId="1568" xr:uid="{00000000-0005-0000-0000-000066050000}"/>
    <cellStyle name="_Buuchinh - Market_Nongnghiep_Nongnghiep NGDD 2012_cap nhat den 24-5-2013(1)" xfId="1569" xr:uid="{00000000-0005-0000-0000-000067050000}"/>
    <cellStyle name="_Buuchinh - Market_Xl0000147" xfId="1570" xr:uid="{00000000-0005-0000-0000-000068050000}"/>
    <cellStyle name="_Buuchinh - Market_Xl0000167" xfId="1571" xr:uid="{00000000-0005-0000-0000-000069050000}"/>
    <cellStyle name="_Buuchinh - Market_XNK" xfId="1572" xr:uid="{00000000-0005-0000-0000-00006A050000}"/>
    <cellStyle name="_csGDPngVN" xfId="1573" xr:uid="{00000000-0005-0000-0000-00006B050000}"/>
    <cellStyle name="_CSKDCT 2010" xfId="1574" xr:uid="{00000000-0005-0000-0000-00006C050000}"/>
    <cellStyle name="_CSKDCT 2010_Bo sung 04 bieu Cong nghiep" xfId="1575" xr:uid="{00000000-0005-0000-0000-00006D050000}"/>
    <cellStyle name="_da sua bo nam 2000 VT- 2011 - NGTT diep" xfId="1576" xr:uid="{00000000-0005-0000-0000-00006E050000}"/>
    <cellStyle name="_da sua bo nam 2000 VT- 2011 - NGTT diep_02  Dan so lao dong(OK)" xfId="1577" xr:uid="{00000000-0005-0000-0000-00006F050000}"/>
    <cellStyle name="_da sua bo nam 2000 VT- 2011 - NGTT diep_03 TKQG va Thu chi NSNN 2012" xfId="1578" xr:uid="{00000000-0005-0000-0000-000070050000}"/>
    <cellStyle name="_da sua bo nam 2000 VT- 2011 - NGTT diep_04 Doanh nghiep va CSKDCT 2012" xfId="1579" xr:uid="{00000000-0005-0000-0000-000071050000}"/>
    <cellStyle name="_da sua bo nam 2000 VT- 2011 - NGTT diep_05 Doanh nghiep va Ca the_2011 (Ok)" xfId="1580" xr:uid="{00000000-0005-0000-0000-000072050000}"/>
    <cellStyle name="_da sua bo nam 2000 VT- 2011 - NGTT diep_07 NGTT CN 2012" xfId="1581" xr:uid="{00000000-0005-0000-0000-000073050000}"/>
    <cellStyle name="_da sua bo nam 2000 VT- 2011 - NGTT diep_08 Thuong mai Tong muc - Diep" xfId="1582" xr:uid="{00000000-0005-0000-0000-000074050000}"/>
    <cellStyle name="_da sua bo nam 2000 VT- 2011 - NGTT diep_08 Thuong mai va Du lich (Ok)" xfId="1583" xr:uid="{00000000-0005-0000-0000-000075050000}"/>
    <cellStyle name="_da sua bo nam 2000 VT- 2011 - NGTT diep_09 Chi so gia 2011- VuTKG-1 (Ok)" xfId="1584" xr:uid="{00000000-0005-0000-0000-000076050000}"/>
    <cellStyle name="_da sua bo nam 2000 VT- 2011 - NGTT diep_09 Du lich" xfId="1585" xr:uid="{00000000-0005-0000-0000-000077050000}"/>
    <cellStyle name="_da sua bo nam 2000 VT- 2011 - NGTT diep_10 Van tai va BCVT (da sua ok)" xfId="1586" xr:uid="{00000000-0005-0000-0000-000078050000}"/>
    <cellStyle name="_da sua bo nam 2000 VT- 2011 - NGTT diep_11 (3)" xfId="1587" xr:uid="{00000000-0005-0000-0000-000079050000}"/>
    <cellStyle name="_da sua bo nam 2000 VT- 2011 - NGTT diep_11 (3)_04 Doanh nghiep va CSKDCT 2012" xfId="1588" xr:uid="{00000000-0005-0000-0000-00007A050000}"/>
    <cellStyle name="_da sua bo nam 2000 VT- 2011 - NGTT diep_11 (3)_Xl0000167" xfId="1589" xr:uid="{00000000-0005-0000-0000-00007B050000}"/>
    <cellStyle name="_da sua bo nam 2000 VT- 2011 - NGTT diep_12 (2)" xfId="1590" xr:uid="{00000000-0005-0000-0000-00007C050000}"/>
    <cellStyle name="_da sua bo nam 2000 VT- 2011 - NGTT diep_12 (2)_04 Doanh nghiep va CSKDCT 2012" xfId="1591" xr:uid="{00000000-0005-0000-0000-00007D050000}"/>
    <cellStyle name="_da sua bo nam 2000 VT- 2011 - NGTT diep_12 (2)_Xl0000167" xfId="1592" xr:uid="{00000000-0005-0000-0000-00007E050000}"/>
    <cellStyle name="_da sua bo nam 2000 VT- 2011 - NGTT diep_12 Giao duc, Y Te va Muc songnam2011" xfId="1593" xr:uid="{00000000-0005-0000-0000-00007F050000}"/>
    <cellStyle name="_da sua bo nam 2000 VT- 2011 - NGTT diep_13 Van tai 2012" xfId="1594" xr:uid="{00000000-0005-0000-0000-000080050000}"/>
    <cellStyle name="_da sua bo nam 2000 VT- 2011 - NGTT diep_Giaoduc2013(ok)" xfId="1595" xr:uid="{00000000-0005-0000-0000-000081050000}"/>
    <cellStyle name="_da sua bo nam 2000 VT- 2011 - NGTT diep_Maket NGTT2012 LN,TS (7-1-2013)" xfId="1596" xr:uid="{00000000-0005-0000-0000-000082050000}"/>
    <cellStyle name="_da sua bo nam 2000 VT- 2011 - NGTT diep_Maket NGTT2012 LN,TS (7-1-2013)_Nongnghiep" xfId="1597" xr:uid="{00000000-0005-0000-0000-000083050000}"/>
    <cellStyle name="_da sua bo nam 2000 VT- 2011 - NGTT diep_Ngiam_lamnghiep_2011_v2(1)(1)" xfId="1598" xr:uid="{00000000-0005-0000-0000-000084050000}"/>
    <cellStyle name="_da sua bo nam 2000 VT- 2011 - NGTT diep_Ngiam_lamnghiep_2011_v2(1)(1)_Nongnghiep" xfId="1599" xr:uid="{00000000-0005-0000-0000-000085050000}"/>
    <cellStyle name="_da sua bo nam 2000 VT- 2011 - NGTT diep_NGTT LN,TS 2012 (Chuan)" xfId="1600" xr:uid="{00000000-0005-0000-0000-000086050000}"/>
    <cellStyle name="_da sua bo nam 2000 VT- 2011 - NGTT diep_Nien giam TT Vu Nong nghiep 2012(solieu)-gui Vu TH 29-3-2013" xfId="1601" xr:uid="{00000000-0005-0000-0000-000087050000}"/>
    <cellStyle name="_da sua bo nam 2000 VT- 2011 - NGTT diep_Nongnghiep" xfId="1602" xr:uid="{00000000-0005-0000-0000-000088050000}"/>
    <cellStyle name="_da sua bo nam 2000 VT- 2011 - NGTT diep_Nongnghiep NGDD 2012_cap nhat den 24-5-2013(1)" xfId="1603" xr:uid="{00000000-0005-0000-0000-000089050000}"/>
    <cellStyle name="_da sua bo nam 2000 VT- 2011 - NGTT diep_Nongnghiep_Nongnghiep NGDD 2012_cap nhat den 24-5-2013(1)" xfId="1604" xr:uid="{00000000-0005-0000-0000-00008A050000}"/>
    <cellStyle name="_da sua bo nam 2000 VT- 2011 - NGTT diep_Xl0000147" xfId="1605" xr:uid="{00000000-0005-0000-0000-00008B050000}"/>
    <cellStyle name="_da sua bo nam 2000 VT- 2011 - NGTT diep_Xl0000167" xfId="1606" xr:uid="{00000000-0005-0000-0000-00008C050000}"/>
    <cellStyle name="_da sua bo nam 2000 VT- 2011 - NGTT diep_XNK" xfId="1607" xr:uid="{00000000-0005-0000-0000-00008D050000}"/>
    <cellStyle name="_Doi Ngheo(TV)" xfId="1608" xr:uid="{00000000-0005-0000-0000-00008E050000}"/>
    <cellStyle name="_Du lich" xfId="1609" xr:uid="{00000000-0005-0000-0000-00008F050000}"/>
    <cellStyle name="_Du lich_02  Dan so lao dong(OK)" xfId="1610" xr:uid="{00000000-0005-0000-0000-000090050000}"/>
    <cellStyle name="_Du lich_03 TKQG va Thu chi NSNN 2012" xfId="1611" xr:uid="{00000000-0005-0000-0000-000091050000}"/>
    <cellStyle name="_Du lich_04 Doanh nghiep va CSKDCT 2012" xfId="1612" xr:uid="{00000000-0005-0000-0000-000092050000}"/>
    <cellStyle name="_Du lich_05 Doanh nghiep va Ca the_2011 (Ok)" xfId="1613" xr:uid="{00000000-0005-0000-0000-000093050000}"/>
    <cellStyle name="_Du lich_07 NGTT CN 2012" xfId="1614" xr:uid="{00000000-0005-0000-0000-000094050000}"/>
    <cellStyle name="_Du lich_08 Thuong mai Tong muc - Diep" xfId="1615" xr:uid="{00000000-0005-0000-0000-000095050000}"/>
    <cellStyle name="_Du lich_08 Thuong mai va Du lich (Ok)" xfId="1616" xr:uid="{00000000-0005-0000-0000-000096050000}"/>
    <cellStyle name="_Du lich_09 Chi so gia 2011- VuTKG-1 (Ok)" xfId="1617" xr:uid="{00000000-0005-0000-0000-000097050000}"/>
    <cellStyle name="_Du lich_09 Du lich" xfId="1618" xr:uid="{00000000-0005-0000-0000-000098050000}"/>
    <cellStyle name="_Du lich_10 Van tai va BCVT (da sua ok)" xfId="1619" xr:uid="{00000000-0005-0000-0000-000099050000}"/>
    <cellStyle name="_Du lich_11 (3)" xfId="1620" xr:uid="{00000000-0005-0000-0000-00009A050000}"/>
    <cellStyle name="_Du lich_11 (3)_04 Doanh nghiep va CSKDCT 2012" xfId="1621" xr:uid="{00000000-0005-0000-0000-00009B050000}"/>
    <cellStyle name="_Du lich_11 (3)_Xl0000167" xfId="1622" xr:uid="{00000000-0005-0000-0000-00009C050000}"/>
    <cellStyle name="_Du lich_12 (2)" xfId="1623" xr:uid="{00000000-0005-0000-0000-00009D050000}"/>
    <cellStyle name="_Du lich_12 (2)_04 Doanh nghiep va CSKDCT 2012" xfId="1624" xr:uid="{00000000-0005-0000-0000-00009E050000}"/>
    <cellStyle name="_Du lich_12 (2)_Xl0000167" xfId="1625" xr:uid="{00000000-0005-0000-0000-00009F050000}"/>
    <cellStyle name="_Du lich_12 Giao duc, Y Te va Muc songnam2011" xfId="1626" xr:uid="{00000000-0005-0000-0000-0000A0050000}"/>
    <cellStyle name="_Du lich_13 Van tai 2012" xfId="1627" xr:uid="{00000000-0005-0000-0000-0000A1050000}"/>
    <cellStyle name="_Du lich_Giaoduc2013(ok)" xfId="1628" xr:uid="{00000000-0005-0000-0000-0000A2050000}"/>
    <cellStyle name="_Du lich_Maket NGTT2012 LN,TS (7-1-2013)" xfId="1629" xr:uid="{00000000-0005-0000-0000-0000A3050000}"/>
    <cellStyle name="_Du lich_Maket NGTT2012 LN,TS (7-1-2013)_Nongnghiep" xfId="1630" xr:uid="{00000000-0005-0000-0000-0000A4050000}"/>
    <cellStyle name="_Du lich_Ngiam_lamnghiep_2011_v2(1)(1)" xfId="1631" xr:uid="{00000000-0005-0000-0000-0000A5050000}"/>
    <cellStyle name="_Du lich_Ngiam_lamnghiep_2011_v2(1)(1)_Nongnghiep" xfId="1632" xr:uid="{00000000-0005-0000-0000-0000A6050000}"/>
    <cellStyle name="_Du lich_NGTT LN,TS 2012 (Chuan)" xfId="1633" xr:uid="{00000000-0005-0000-0000-0000A7050000}"/>
    <cellStyle name="_Du lich_Nien giam TT Vu Nong nghiep 2012(solieu)-gui Vu TH 29-3-2013" xfId="1634" xr:uid="{00000000-0005-0000-0000-0000A8050000}"/>
    <cellStyle name="_Du lich_Nongnghiep" xfId="1635" xr:uid="{00000000-0005-0000-0000-0000A9050000}"/>
    <cellStyle name="_Du lich_Nongnghiep NGDD 2012_cap nhat den 24-5-2013(1)" xfId="1636" xr:uid="{00000000-0005-0000-0000-0000AA050000}"/>
    <cellStyle name="_Du lich_Nongnghiep_Nongnghiep NGDD 2012_cap nhat den 24-5-2013(1)" xfId="1637" xr:uid="{00000000-0005-0000-0000-0000AB050000}"/>
    <cellStyle name="_Du lich_Xl0000147" xfId="1638" xr:uid="{00000000-0005-0000-0000-0000AC050000}"/>
    <cellStyle name="_Du lich_Xl0000167" xfId="1639" xr:uid="{00000000-0005-0000-0000-0000AD050000}"/>
    <cellStyle name="_Du lich_XNK" xfId="1640" xr:uid="{00000000-0005-0000-0000-0000AE050000}"/>
    <cellStyle name="_KT (2)" xfId="1641" xr:uid="{00000000-0005-0000-0000-0000AF050000}"/>
    <cellStyle name="_KT (2)_1" xfId="1642" xr:uid="{00000000-0005-0000-0000-0000B0050000}"/>
    <cellStyle name="_KT (2)_2" xfId="1643" xr:uid="{00000000-0005-0000-0000-0000B1050000}"/>
    <cellStyle name="_KT (2)_2_TG-TH" xfId="1644" xr:uid="{00000000-0005-0000-0000-0000B2050000}"/>
    <cellStyle name="_KT (2)_3" xfId="1645" xr:uid="{00000000-0005-0000-0000-0000B3050000}"/>
    <cellStyle name="_KT (2)_3_TG-TH" xfId="1646" xr:uid="{00000000-0005-0000-0000-0000B4050000}"/>
    <cellStyle name="_KT (2)_4" xfId="1647" xr:uid="{00000000-0005-0000-0000-0000B5050000}"/>
    <cellStyle name="_KT (2)_4_TG-TH" xfId="1648" xr:uid="{00000000-0005-0000-0000-0000B6050000}"/>
    <cellStyle name="_KT (2)_5" xfId="1649" xr:uid="{00000000-0005-0000-0000-0000B7050000}"/>
    <cellStyle name="_KT (2)_TG-TH" xfId="1650" xr:uid="{00000000-0005-0000-0000-0000B8050000}"/>
    <cellStyle name="_KT_TG" xfId="1651" xr:uid="{00000000-0005-0000-0000-0000B9050000}"/>
    <cellStyle name="_KT_TG_1" xfId="1652" xr:uid="{00000000-0005-0000-0000-0000BA050000}"/>
    <cellStyle name="_KT_TG_2" xfId="1653" xr:uid="{00000000-0005-0000-0000-0000BB050000}"/>
    <cellStyle name="_KT_TG_3" xfId="1654" xr:uid="{00000000-0005-0000-0000-0000BC050000}"/>
    <cellStyle name="_KT_TG_4" xfId="1655" xr:uid="{00000000-0005-0000-0000-0000BD050000}"/>
    <cellStyle name="_NGTK-tomtat-2010-DSLD-10-3-2011_final_4" xfId="1656" xr:uid="{00000000-0005-0000-0000-0000BE050000}"/>
    <cellStyle name="_NGTK-tomtat-2010-DSLD-10-3-2011_final_4_01 Don vi HC" xfId="1657" xr:uid="{00000000-0005-0000-0000-0000BF050000}"/>
    <cellStyle name="_NGTK-tomtat-2010-DSLD-10-3-2011_final_4_02 Danso_Laodong 2012(chuan) CO SO" xfId="1658" xr:uid="{00000000-0005-0000-0000-0000C0050000}"/>
    <cellStyle name="_NGTK-tomtat-2010-DSLD-10-3-2011_final_4_04 Doanh nghiep va CSKDCT 2012" xfId="1659" xr:uid="{00000000-0005-0000-0000-0000C1050000}"/>
    <cellStyle name="_NGTK-tomtat-2010-DSLD-10-3-2011_final_4_NGDD 2013 Thu chi NSNN " xfId="1660" xr:uid="{00000000-0005-0000-0000-0000C2050000}"/>
    <cellStyle name="_NGTK-tomtat-2010-DSLD-10-3-2011_final_4_Nien giam KT_TV 2010" xfId="1661" xr:uid="{00000000-0005-0000-0000-0000C3050000}"/>
    <cellStyle name="_NGTK-tomtat-2010-DSLD-10-3-2011_final_4_Xl0000167" xfId="1662" xr:uid="{00000000-0005-0000-0000-0000C4050000}"/>
    <cellStyle name="_NGTT 2011 - XNK" xfId="1663" xr:uid="{00000000-0005-0000-0000-0000C5050000}"/>
    <cellStyle name="_NGTT 2011 - XNK - Market dasua" xfId="1664" xr:uid="{00000000-0005-0000-0000-0000C6050000}"/>
    <cellStyle name="_NGTT 2011 - XNK - Market dasua_02  Dan so lao dong(OK)" xfId="1665" xr:uid="{00000000-0005-0000-0000-0000C7050000}"/>
    <cellStyle name="_NGTT 2011 - XNK - Market dasua_03 TKQG va Thu chi NSNN 2012" xfId="1666" xr:uid="{00000000-0005-0000-0000-0000C8050000}"/>
    <cellStyle name="_NGTT 2011 - XNK - Market dasua_04 Doanh nghiep va CSKDCT 2012" xfId="1667" xr:uid="{00000000-0005-0000-0000-0000C9050000}"/>
    <cellStyle name="_NGTT 2011 - XNK - Market dasua_05 Doanh nghiep va Ca the_2011 (Ok)" xfId="1668" xr:uid="{00000000-0005-0000-0000-0000CA050000}"/>
    <cellStyle name="_NGTT 2011 - XNK - Market dasua_07 NGTT CN 2012" xfId="1669" xr:uid="{00000000-0005-0000-0000-0000CB050000}"/>
    <cellStyle name="_NGTT 2011 - XNK - Market dasua_08 Thuong mai Tong muc - Diep" xfId="1670" xr:uid="{00000000-0005-0000-0000-0000CC050000}"/>
    <cellStyle name="_NGTT 2011 - XNK - Market dasua_08 Thuong mai va Du lich (Ok)" xfId="1671" xr:uid="{00000000-0005-0000-0000-0000CD050000}"/>
    <cellStyle name="_NGTT 2011 - XNK - Market dasua_09 Chi so gia 2011- VuTKG-1 (Ok)" xfId="1672" xr:uid="{00000000-0005-0000-0000-0000CE050000}"/>
    <cellStyle name="_NGTT 2011 - XNK - Market dasua_09 Du lich" xfId="1673" xr:uid="{00000000-0005-0000-0000-0000CF050000}"/>
    <cellStyle name="_NGTT 2011 - XNK - Market dasua_10 Van tai va BCVT (da sua ok)" xfId="1674" xr:uid="{00000000-0005-0000-0000-0000D0050000}"/>
    <cellStyle name="_NGTT 2011 - XNK - Market dasua_11 (3)" xfId="1675" xr:uid="{00000000-0005-0000-0000-0000D1050000}"/>
    <cellStyle name="_NGTT 2011 - XNK - Market dasua_11 (3)_04 Doanh nghiep va CSKDCT 2012" xfId="1676" xr:uid="{00000000-0005-0000-0000-0000D2050000}"/>
    <cellStyle name="_NGTT 2011 - XNK - Market dasua_11 (3)_Xl0000167" xfId="1677" xr:uid="{00000000-0005-0000-0000-0000D3050000}"/>
    <cellStyle name="_NGTT 2011 - XNK - Market dasua_12 (2)" xfId="1678" xr:uid="{00000000-0005-0000-0000-0000D4050000}"/>
    <cellStyle name="_NGTT 2011 - XNK - Market dasua_12 (2)_04 Doanh nghiep va CSKDCT 2012" xfId="1679" xr:uid="{00000000-0005-0000-0000-0000D5050000}"/>
    <cellStyle name="_NGTT 2011 - XNK - Market dasua_12 (2)_Xl0000167" xfId="1680" xr:uid="{00000000-0005-0000-0000-0000D6050000}"/>
    <cellStyle name="_NGTT 2011 - XNK - Market dasua_12 Giao duc, Y Te va Muc songnam2011" xfId="1681" xr:uid="{00000000-0005-0000-0000-0000D7050000}"/>
    <cellStyle name="_NGTT 2011 - XNK - Market dasua_13 Van tai 2012" xfId="1682" xr:uid="{00000000-0005-0000-0000-0000D8050000}"/>
    <cellStyle name="_NGTT 2011 - XNK - Market dasua_Giaoduc2013(ok)" xfId="1683" xr:uid="{00000000-0005-0000-0000-0000D9050000}"/>
    <cellStyle name="_NGTT 2011 - XNK - Market dasua_Maket NGTT2012 LN,TS (7-1-2013)" xfId="1684" xr:uid="{00000000-0005-0000-0000-0000DA050000}"/>
    <cellStyle name="_NGTT 2011 - XNK - Market dasua_Maket NGTT2012 LN,TS (7-1-2013)_Nongnghiep" xfId="1685" xr:uid="{00000000-0005-0000-0000-0000DB050000}"/>
    <cellStyle name="_NGTT 2011 - XNK - Market dasua_Ngiam_lamnghiep_2011_v2(1)(1)" xfId="1686" xr:uid="{00000000-0005-0000-0000-0000DC050000}"/>
    <cellStyle name="_NGTT 2011 - XNK - Market dasua_Ngiam_lamnghiep_2011_v2(1)(1)_Nongnghiep" xfId="1687" xr:uid="{00000000-0005-0000-0000-0000DD050000}"/>
    <cellStyle name="_NGTT 2011 - XNK - Market dasua_NGTT LN,TS 2012 (Chuan)" xfId="1688" xr:uid="{00000000-0005-0000-0000-0000DE050000}"/>
    <cellStyle name="_NGTT 2011 - XNK - Market dasua_Nien giam TT Vu Nong nghiep 2012(solieu)-gui Vu TH 29-3-2013" xfId="1689" xr:uid="{00000000-0005-0000-0000-0000DF050000}"/>
    <cellStyle name="_NGTT 2011 - XNK - Market dasua_Nongnghiep" xfId="1690" xr:uid="{00000000-0005-0000-0000-0000E0050000}"/>
    <cellStyle name="_NGTT 2011 - XNK - Market dasua_Nongnghiep NGDD 2012_cap nhat den 24-5-2013(1)" xfId="1691" xr:uid="{00000000-0005-0000-0000-0000E1050000}"/>
    <cellStyle name="_NGTT 2011 - XNK - Market dasua_Nongnghiep_Nongnghiep NGDD 2012_cap nhat den 24-5-2013(1)" xfId="1692" xr:uid="{00000000-0005-0000-0000-0000E2050000}"/>
    <cellStyle name="_NGTT 2011 - XNK - Market dasua_Xl0000147" xfId="1693" xr:uid="{00000000-0005-0000-0000-0000E3050000}"/>
    <cellStyle name="_NGTT 2011 - XNK - Market dasua_Xl0000167" xfId="1694" xr:uid="{00000000-0005-0000-0000-0000E4050000}"/>
    <cellStyle name="_NGTT 2011 - XNK - Market dasua_XNK" xfId="1695" xr:uid="{00000000-0005-0000-0000-0000E5050000}"/>
    <cellStyle name="_Nonglamthuysan" xfId="1696" xr:uid="{00000000-0005-0000-0000-0000E6050000}"/>
    <cellStyle name="_Nonglamthuysan_02  Dan so lao dong(OK)" xfId="1697" xr:uid="{00000000-0005-0000-0000-0000E7050000}"/>
    <cellStyle name="_Nonglamthuysan_03 TKQG va Thu chi NSNN 2012" xfId="1698" xr:uid="{00000000-0005-0000-0000-0000E8050000}"/>
    <cellStyle name="_Nonglamthuysan_04 Doanh nghiep va CSKDCT 2012" xfId="1699" xr:uid="{00000000-0005-0000-0000-0000E9050000}"/>
    <cellStyle name="_Nonglamthuysan_05 Doanh nghiep va Ca the_2011 (Ok)" xfId="1700" xr:uid="{00000000-0005-0000-0000-0000EA050000}"/>
    <cellStyle name="_Nonglamthuysan_07 NGTT CN 2012" xfId="1701" xr:uid="{00000000-0005-0000-0000-0000EB050000}"/>
    <cellStyle name="_Nonglamthuysan_08 Thuong mai Tong muc - Diep" xfId="1702" xr:uid="{00000000-0005-0000-0000-0000EC050000}"/>
    <cellStyle name="_Nonglamthuysan_08 Thuong mai va Du lich (Ok)" xfId="1703" xr:uid="{00000000-0005-0000-0000-0000ED050000}"/>
    <cellStyle name="_Nonglamthuysan_09 Chi so gia 2011- VuTKG-1 (Ok)" xfId="1704" xr:uid="{00000000-0005-0000-0000-0000EE050000}"/>
    <cellStyle name="_Nonglamthuysan_09 Du lich" xfId="1705" xr:uid="{00000000-0005-0000-0000-0000EF050000}"/>
    <cellStyle name="_Nonglamthuysan_10 Van tai va BCVT (da sua ok)" xfId="1706" xr:uid="{00000000-0005-0000-0000-0000F0050000}"/>
    <cellStyle name="_Nonglamthuysan_11 (3)" xfId="1707" xr:uid="{00000000-0005-0000-0000-0000F1050000}"/>
    <cellStyle name="_Nonglamthuysan_11 (3)_04 Doanh nghiep va CSKDCT 2012" xfId="1708" xr:uid="{00000000-0005-0000-0000-0000F2050000}"/>
    <cellStyle name="_Nonglamthuysan_11 (3)_Xl0000167" xfId="1709" xr:uid="{00000000-0005-0000-0000-0000F3050000}"/>
    <cellStyle name="_Nonglamthuysan_12 (2)" xfId="1710" xr:uid="{00000000-0005-0000-0000-0000F4050000}"/>
    <cellStyle name="_Nonglamthuysan_12 (2)_04 Doanh nghiep va CSKDCT 2012" xfId="1711" xr:uid="{00000000-0005-0000-0000-0000F5050000}"/>
    <cellStyle name="_Nonglamthuysan_12 (2)_Xl0000167" xfId="1712" xr:uid="{00000000-0005-0000-0000-0000F6050000}"/>
    <cellStyle name="_Nonglamthuysan_12 Giao duc, Y Te va Muc songnam2011" xfId="1713" xr:uid="{00000000-0005-0000-0000-0000F7050000}"/>
    <cellStyle name="_Nonglamthuysan_13 Van tai 2012" xfId="1714" xr:uid="{00000000-0005-0000-0000-0000F8050000}"/>
    <cellStyle name="_Nonglamthuysan_Giaoduc2013(ok)" xfId="1715" xr:uid="{00000000-0005-0000-0000-0000F9050000}"/>
    <cellStyle name="_Nonglamthuysan_Maket NGTT2012 LN,TS (7-1-2013)" xfId="1716" xr:uid="{00000000-0005-0000-0000-0000FA050000}"/>
    <cellStyle name="_Nonglamthuysan_Maket NGTT2012 LN,TS (7-1-2013)_Nongnghiep" xfId="1717" xr:uid="{00000000-0005-0000-0000-0000FB050000}"/>
    <cellStyle name="_Nonglamthuysan_Ngiam_lamnghiep_2011_v2(1)(1)" xfId="1718" xr:uid="{00000000-0005-0000-0000-0000FC050000}"/>
    <cellStyle name="_Nonglamthuysan_Ngiam_lamnghiep_2011_v2(1)(1)_Nongnghiep" xfId="1719" xr:uid="{00000000-0005-0000-0000-0000FD050000}"/>
    <cellStyle name="_Nonglamthuysan_NGTT LN,TS 2012 (Chuan)" xfId="1720" xr:uid="{00000000-0005-0000-0000-0000FE050000}"/>
    <cellStyle name="_Nonglamthuysan_Nien giam TT Vu Nong nghiep 2012(solieu)-gui Vu TH 29-3-2013" xfId="1721" xr:uid="{00000000-0005-0000-0000-0000FF050000}"/>
    <cellStyle name="_Nonglamthuysan_Nongnghiep" xfId="1722" xr:uid="{00000000-0005-0000-0000-000000060000}"/>
    <cellStyle name="_Nonglamthuysan_Nongnghiep NGDD 2012_cap nhat den 24-5-2013(1)" xfId="1723" xr:uid="{00000000-0005-0000-0000-000001060000}"/>
    <cellStyle name="_Nonglamthuysan_Nongnghiep_Nongnghiep NGDD 2012_cap nhat den 24-5-2013(1)" xfId="1724" xr:uid="{00000000-0005-0000-0000-000002060000}"/>
    <cellStyle name="_Nonglamthuysan_Xl0000147" xfId="1725" xr:uid="{00000000-0005-0000-0000-000003060000}"/>
    <cellStyle name="_Nonglamthuysan_Xl0000167" xfId="1726" xr:uid="{00000000-0005-0000-0000-000004060000}"/>
    <cellStyle name="_Nonglamthuysan_XNK" xfId="1727" xr:uid="{00000000-0005-0000-0000-000005060000}"/>
    <cellStyle name="_NSNN" xfId="1728" xr:uid="{00000000-0005-0000-0000-000006060000}"/>
    <cellStyle name="_So lieu quoc te TH" xfId="1729" xr:uid="{00000000-0005-0000-0000-000007060000}"/>
    <cellStyle name="_So lieu quoc te TH_02  Dan so lao dong(OK)" xfId="1730" xr:uid="{00000000-0005-0000-0000-000008060000}"/>
    <cellStyle name="_So lieu quoc te TH_03 TKQG va Thu chi NSNN 2012" xfId="1731" xr:uid="{00000000-0005-0000-0000-000009060000}"/>
    <cellStyle name="_So lieu quoc te TH_04 Doanh nghiep va CSKDCT 2012" xfId="1732" xr:uid="{00000000-0005-0000-0000-00000A060000}"/>
    <cellStyle name="_So lieu quoc te TH_05 Doanh nghiep va Ca the_2011 (Ok)" xfId="1733" xr:uid="{00000000-0005-0000-0000-00000B060000}"/>
    <cellStyle name="_So lieu quoc te TH_07 NGTT CN 2012" xfId="1734" xr:uid="{00000000-0005-0000-0000-00000C060000}"/>
    <cellStyle name="_So lieu quoc te TH_08 Thuong mai Tong muc - Diep" xfId="1735" xr:uid="{00000000-0005-0000-0000-00000D060000}"/>
    <cellStyle name="_So lieu quoc te TH_08 Thuong mai va Du lich (Ok)" xfId="1736" xr:uid="{00000000-0005-0000-0000-00000E060000}"/>
    <cellStyle name="_So lieu quoc te TH_09 Chi so gia 2011- VuTKG-1 (Ok)" xfId="1737" xr:uid="{00000000-0005-0000-0000-00000F060000}"/>
    <cellStyle name="_So lieu quoc te TH_09 Du lich" xfId="1738" xr:uid="{00000000-0005-0000-0000-000010060000}"/>
    <cellStyle name="_So lieu quoc te TH_10 Van tai va BCVT (da sua ok)" xfId="1739" xr:uid="{00000000-0005-0000-0000-000011060000}"/>
    <cellStyle name="_So lieu quoc te TH_11 (3)" xfId="1740" xr:uid="{00000000-0005-0000-0000-000012060000}"/>
    <cellStyle name="_So lieu quoc te TH_11 (3)_04 Doanh nghiep va CSKDCT 2012" xfId="1741" xr:uid="{00000000-0005-0000-0000-000013060000}"/>
    <cellStyle name="_So lieu quoc te TH_11 (3)_Xl0000167" xfId="1742" xr:uid="{00000000-0005-0000-0000-000014060000}"/>
    <cellStyle name="_So lieu quoc te TH_12 (2)" xfId="1743" xr:uid="{00000000-0005-0000-0000-000015060000}"/>
    <cellStyle name="_So lieu quoc te TH_12 (2)_04 Doanh nghiep va CSKDCT 2012" xfId="1744" xr:uid="{00000000-0005-0000-0000-000016060000}"/>
    <cellStyle name="_So lieu quoc te TH_12 (2)_Xl0000167" xfId="1745" xr:uid="{00000000-0005-0000-0000-000017060000}"/>
    <cellStyle name="_So lieu quoc te TH_12 Giao duc, Y Te va Muc songnam2011" xfId="1746" xr:uid="{00000000-0005-0000-0000-000018060000}"/>
    <cellStyle name="_So lieu quoc te TH_13 Van tai 2012" xfId="1747" xr:uid="{00000000-0005-0000-0000-000019060000}"/>
    <cellStyle name="_So lieu quoc te TH_Giaoduc2013(ok)" xfId="1748" xr:uid="{00000000-0005-0000-0000-00001A060000}"/>
    <cellStyle name="_So lieu quoc te TH_Maket NGTT2012 LN,TS (7-1-2013)" xfId="1749" xr:uid="{00000000-0005-0000-0000-00001B060000}"/>
    <cellStyle name="_So lieu quoc te TH_Maket NGTT2012 LN,TS (7-1-2013)_Nongnghiep" xfId="1750" xr:uid="{00000000-0005-0000-0000-00001C060000}"/>
    <cellStyle name="_So lieu quoc te TH_Ngiam_lamnghiep_2011_v2(1)(1)" xfId="1751" xr:uid="{00000000-0005-0000-0000-00001D060000}"/>
    <cellStyle name="_So lieu quoc te TH_Ngiam_lamnghiep_2011_v2(1)(1)_Nongnghiep" xfId="1752" xr:uid="{00000000-0005-0000-0000-00001E060000}"/>
    <cellStyle name="_So lieu quoc te TH_NGTT LN,TS 2012 (Chuan)" xfId="1753" xr:uid="{00000000-0005-0000-0000-00001F060000}"/>
    <cellStyle name="_So lieu quoc te TH_Nien giam TT Vu Nong nghiep 2012(solieu)-gui Vu TH 29-3-2013" xfId="1754" xr:uid="{00000000-0005-0000-0000-000020060000}"/>
    <cellStyle name="_So lieu quoc te TH_Nongnghiep" xfId="1755" xr:uid="{00000000-0005-0000-0000-000021060000}"/>
    <cellStyle name="_So lieu quoc te TH_Nongnghiep NGDD 2012_cap nhat den 24-5-2013(1)" xfId="1756" xr:uid="{00000000-0005-0000-0000-000022060000}"/>
    <cellStyle name="_So lieu quoc te TH_Nongnghiep_Nongnghiep NGDD 2012_cap nhat den 24-5-2013(1)" xfId="1757" xr:uid="{00000000-0005-0000-0000-000023060000}"/>
    <cellStyle name="_So lieu quoc te TH_Xl0000147" xfId="1758" xr:uid="{00000000-0005-0000-0000-000024060000}"/>
    <cellStyle name="_So lieu quoc te TH_Xl0000167" xfId="1759" xr:uid="{00000000-0005-0000-0000-000025060000}"/>
    <cellStyle name="_So lieu quoc te TH_XNK" xfId="1760" xr:uid="{00000000-0005-0000-0000-000026060000}"/>
    <cellStyle name="_TangGDP" xfId="1761" xr:uid="{00000000-0005-0000-0000-000027060000}"/>
    <cellStyle name="_TG-TH" xfId="1762" xr:uid="{00000000-0005-0000-0000-000028060000}"/>
    <cellStyle name="_TG-TH_1" xfId="1763" xr:uid="{00000000-0005-0000-0000-000029060000}"/>
    <cellStyle name="_TG-TH_2" xfId="1764" xr:uid="{00000000-0005-0000-0000-00002A060000}"/>
    <cellStyle name="_TG-TH_3" xfId="1765" xr:uid="{00000000-0005-0000-0000-00002B060000}"/>
    <cellStyle name="_TG-TH_4" xfId="1766" xr:uid="{00000000-0005-0000-0000-00002C060000}"/>
    <cellStyle name="_Tich luy" xfId="1767" xr:uid="{00000000-0005-0000-0000-00002D060000}"/>
    <cellStyle name="_Tieudung" xfId="1768" xr:uid="{00000000-0005-0000-0000-00002E060000}"/>
    <cellStyle name="_Tong hop NGTT" xfId="1769" xr:uid="{00000000-0005-0000-0000-00002F060000}"/>
    <cellStyle name="_Tong hop NGTT_01 Don vi HC" xfId="1770" xr:uid="{00000000-0005-0000-0000-000030060000}"/>
    <cellStyle name="_Tong hop NGTT_02 Danso_Laodong 2012(chuan) CO SO" xfId="1771" xr:uid="{00000000-0005-0000-0000-000031060000}"/>
    <cellStyle name="_Tong hop NGTT_04 Doanh nghiep va CSKDCT 2012" xfId="1772" xr:uid="{00000000-0005-0000-0000-000032060000}"/>
    <cellStyle name="_Tong hop NGTT_NGDD 2013 Thu chi NSNN " xfId="1773" xr:uid="{00000000-0005-0000-0000-000033060000}"/>
    <cellStyle name="_Tong hop NGTT_Nien giam KT_TV 2010" xfId="1774" xr:uid="{00000000-0005-0000-0000-000034060000}"/>
    <cellStyle name="_Tong hop NGTT_Xl0000167" xfId="1775" xr:uid="{00000000-0005-0000-0000-000035060000}"/>
    <cellStyle name="1" xfId="1776" xr:uid="{00000000-0005-0000-0000-000036060000}"/>
    <cellStyle name="1 10" xfId="1777" xr:uid="{00000000-0005-0000-0000-000037060000}"/>
    <cellStyle name="1 11" xfId="1778" xr:uid="{00000000-0005-0000-0000-000038060000}"/>
    <cellStyle name="1 12" xfId="1779" xr:uid="{00000000-0005-0000-0000-000039060000}"/>
    <cellStyle name="1 13" xfId="1780" xr:uid="{00000000-0005-0000-0000-00003A060000}"/>
    <cellStyle name="1 14" xfId="1781" xr:uid="{00000000-0005-0000-0000-00003B060000}"/>
    <cellStyle name="1 15" xfId="1782" xr:uid="{00000000-0005-0000-0000-00003C060000}"/>
    <cellStyle name="1 16" xfId="1783" xr:uid="{00000000-0005-0000-0000-00003D060000}"/>
    <cellStyle name="1 17" xfId="1784" xr:uid="{00000000-0005-0000-0000-00003E060000}"/>
    <cellStyle name="1 18" xfId="1785" xr:uid="{00000000-0005-0000-0000-00003F060000}"/>
    <cellStyle name="1 19" xfId="1786" xr:uid="{00000000-0005-0000-0000-000040060000}"/>
    <cellStyle name="1 2" xfId="1787" xr:uid="{00000000-0005-0000-0000-000041060000}"/>
    <cellStyle name="1 3" xfId="1788" xr:uid="{00000000-0005-0000-0000-000042060000}"/>
    <cellStyle name="1 4" xfId="1789" xr:uid="{00000000-0005-0000-0000-000043060000}"/>
    <cellStyle name="1 5" xfId="1790" xr:uid="{00000000-0005-0000-0000-000044060000}"/>
    <cellStyle name="1 6" xfId="1791" xr:uid="{00000000-0005-0000-0000-000045060000}"/>
    <cellStyle name="1 7" xfId="1792" xr:uid="{00000000-0005-0000-0000-000046060000}"/>
    <cellStyle name="1 8" xfId="1793" xr:uid="{00000000-0005-0000-0000-000047060000}"/>
    <cellStyle name="1 9" xfId="1794" xr:uid="{00000000-0005-0000-0000-000048060000}"/>
    <cellStyle name="1_01 Don vi HC" xfId="1795" xr:uid="{00000000-0005-0000-0000-000049060000}"/>
    <cellStyle name="1_01 DVHC-DSLD 2010" xfId="1796" xr:uid="{00000000-0005-0000-0000-00004A060000}"/>
    <cellStyle name="1_01 DVHC-DSLD 2010_01 Don vi HC" xfId="1797" xr:uid="{00000000-0005-0000-0000-00004B060000}"/>
    <cellStyle name="1_01 DVHC-DSLD 2010_02 Danso_Laodong 2012(chuan) CO SO" xfId="1798" xr:uid="{00000000-0005-0000-0000-00004C060000}"/>
    <cellStyle name="1_01 DVHC-DSLD 2010_04 Doanh nghiep va CSKDCT 2012" xfId="1799" xr:uid="{00000000-0005-0000-0000-00004D060000}"/>
    <cellStyle name="1_01 DVHC-DSLD 2010_08 Thuong mai Tong muc - Diep" xfId="1800" xr:uid="{00000000-0005-0000-0000-00004E060000}"/>
    <cellStyle name="1_01 DVHC-DSLD 2010_Bo sung 04 bieu Cong nghiep" xfId="1801" xr:uid="{00000000-0005-0000-0000-00004F060000}"/>
    <cellStyle name="1_01 DVHC-DSLD 2010_Mau" xfId="1802" xr:uid="{00000000-0005-0000-0000-000050060000}"/>
    <cellStyle name="1_01 DVHC-DSLD 2010_NGDD 2013 Thu chi NSNN " xfId="1803" xr:uid="{00000000-0005-0000-0000-000051060000}"/>
    <cellStyle name="1_01 DVHC-DSLD 2010_Nien giam KT_TV 2010" xfId="1804" xr:uid="{00000000-0005-0000-0000-000052060000}"/>
    <cellStyle name="1_01 DVHC-DSLD 2010_nien giam tom tat 2010 (thuy)" xfId="1805" xr:uid="{00000000-0005-0000-0000-000053060000}"/>
    <cellStyle name="1_01 DVHC-DSLD 2010_nien giam tom tat 2010 (thuy)_01 Don vi HC" xfId="1806" xr:uid="{00000000-0005-0000-0000-000054060000}"/>
    <cellStyle name="1_01 DVHC-DSLD 2010_nien giam tom tat 2010 (thuy)_02 Danso_Laodong 2012(chuan) CO SO" xfId="1807" xr:uid="{00000000-0005-0000-0000-000055060000}"/>
    <cellStyle name="1_01 DVHC-DSLD 2010_nien giam tom tat 2010 (thuy)_04 Doanh nghiep va CSKDCT 2012" xfId="1808" xr:uid="{00000000-0005-0000-0000-000056060000}"/>
    <cellStyle name="1_01 DVHC-DSLD 2010_nien giam tom tat 2010 (thuy)_08 Thuong mai Tong muc - Diep" xfId="1809" xr:uid="{00000000-0005-0000-0000-000057060000}"/>
    <cellStyle name="1_01 DVHC-DSLD 2010_nien giam tom tat 2010 (thuy)_09 Thuong mai va Du lich" xfId="1810" xr:uid="{00000000-0005-0000-0000-000058060000}"/>
    <cellStyle name="1_01 DVHC-DSLD 2010_nien giam tom tat 2010 (thuy)_09 Thuong mai va Du lich_01 Don vi HC" xfId="1811" xr:uid="{00000000-0005-0000-0000-000059060000}"/>
    <cellStyle name="1_01 DVHC-DSLD 2010_nien giam tom tat 2010 (thuy)_09 Thuong mai va Du lich_NGDD 2013 Thu chi NSNN " xfId="1812" xr:uid="{00000000-0005-0000-0000-00005A060000}"/>
    <cellStyle name="1_01 DVHC-DSLD 2010_nien giam tom tat 2010 (thuy)_Xl0000167" xfId="1813" xr:uid="{00000000-0005-0000-0000-00005B060000}"/>
    <cellStyle name="1_01 DVHC-DSLD 2010_Tong hop NGTT" xfId="1814" xr:uid="{00000000-0005-0000-0000-00005C060000}"/>
    <cellStyle name="1_01 DVHC-DSLD 2010_Tong hop NGTT_09 Thuong mai va Du lich" xfId="1815" xr:uid="{00000000-0005-0000-0000-00005D060000}"/>
    <cellStyle name="1_01 DVHC-DSLD 2010_Tong hop NGTT_09 Thuong mai va Du lich_01 Don vi HC" xfId="1816" xr:uid="{00000000-0005-0000-0000-00005E060000}"/>
    <cellStyle name="1_01 DVHC-DSLD 2010_Tong hop NGTT_09 Thuong mai va Du lich_NGDD 2013 Thu chi NSNN " xfId="1817" xr:uid="{00000000-0005-0000-0000-00005F060000}"/>
    <cellStyle name="1_01 DVHC-DSLD 2010_Xl0000167" xfId="1818" xr:uid="{00000000-0005-0000-0000-000060060000}"/>
    <cellStyle name="1_02  Dan so lao dong(OK)" xfId="1819" xr:uid="{00000000-0005-0000-0000-000061060000}"/>
    <cellStyle name="1_02 Danso_Laodong 2012(chuan) CO SO" xfId="1820" xr:uid="{00000000-0005-0000-0000-000062060000}"/>
    <cellStyle name="1_03 Dautu 2010" xfId="1821" xr:uid="{00000000-0005-0000-0000-000063060000}"/>
    <cellStyle name="1_03 Dautu 2010_01 Don vi HC" xfId="1822" xr:uid="{00000000-0005-0000-0000-000064060000}"/>
    <cellStyle name="1_03 Dautu 2010_02 Danso_Laodong 2012(chuan) CO SO" xfId="1823" xr:uid="{00000000-0005-0000-0000-000065060000}"/>
    <cellStyle name="1_03 Dautu 2010_04 Doanh nghiep va CSKDCT 2012" xfId="1824" xr:uid="{00000000-0005-0000-0000-000066060000}"/>
    <cellStyle name="1_03 Dautu 2010_08 Thuong mai Tong muc - Diep" xfId="1825" xr:uid="{00000000-0005-0000-0000-000067060000}"/>
    <cellStyle name="1_03 Dautu 2010_09 Thuong mai va Du lich" xfId="1826" xr:uid="{00000000-0005-0000-0000-000068060000}"/>
    <cellStyle name="1_03 Dautu 2010_09 Thuong mai va Du lich_01 Don vi HC" xfId="1827" xr:uid="{00000000-0005-0000-0000-000069060000}"/>
    <cellStyle name="1_03 Dautu 2010_09 Thuong mai va Du lich_NGDD 2013 Thu chi NSNN " xfId="1828" xr:uid="{00000000-0005-0000-0000-00006A060000}"/>
    <cellStyle name="1_03 Dautu 2010_Xl0000167" xfId="1829" xr:uid="{00000000-0005-0000-0000-00006B060000}"/>
    <cellStyle name="1_03 TKQG" xfId="1830" xr:uid="{00000000-0005-0000-0000-00006C060000}"/>
    <cellStyle name="1_03 TKQG_02  Dan so lao dong(OK)" xfId="1831" xr:uid="{00000000-0005-0000-0000-00006D060000}"/>
    <cellStyle name="1_03 TKQG_Xl0000167" xfId="1832" xr:uid="{00000000-0005-0000-0000-00006E060000}"/>
    <cellStyle name="1_04 Doanh nghiep va CSKDCT 2012" xfId="1833" xr:uid="{00000000-0005-0000-0000-00006F060000}"/>
    <cellStyle name="1_05 Doanh nghiep va Ca the_2011 (Ok)" xfId="1834" xr:uid="{00000000-0005-0000-0000-000070060000}"/>
    <cellStyle name="1_05 Thu chi NSNN" xfId="1835" xr:uid="{00000000-0005-0000-0000-000071060000}"/>
    <cellStyle name="1_05 Thuong mai" xfId="1836" xr:uid="{00000000-0005-0000-0000-000072060000}"/>
    <cellStyle name="1_05 Thuong mai_01 Don vi HC" xfId="1837" xr:uid="{00000000-0005-0000-0000-000073060000}"/>
    <cellStyle name="1_05 Thuong mai_02 Danso_Laodong 2012(chuan) CO SO" xfId="1838" xr:uid="{00000000-0005-0000-0000-000074060000}"/>
    <cellStyle name="1_05 Thuong mai_04 Doanh nghiep va CSKDCT 2012" xfId="1839" xr:uid="{00000000-0005-0000-0000-000075060000}"/>
    <cellStyle name="1_05 Thuong mai_NGDD 2013 Thu chi NSNN " xfId="1840" xr:uid="{00000000-0005-0000-0000-000076060000}"/>
    <cellStyle name="1_05 Thuong mai_Nien giam KT_TV 2010" xfId="1841" xr:uid="{00000000-0005-0000-0000-000077060000}"/>
    <cellStyle name="1_05 Thuong mai_Xl0000167" xfId="1842" xr:uid="{00000000-0005-0000-0000-000078060000}"/>
    <cellStyle name="1_06 Nong, lam nghiep 2010  (ok)" xfId="1843" xr:uid="{00000000-0005-0000-0000-000079060000}"/>
    <cellStyle name="1_06 Van tai" xfId="1844" xr:uid="{00000000-0005-0000-0000-00007A060000}"/>
    <cellStyle name="1_06 Van tai_01 Don vi HC" xfId="1845" xr:uid="{00000000-0005-0000-0000-00007B060000}"/>
    <cellStyle name="1_06 Van tai_02 Danso_Laodong 2012(chuan) CO SO" xfId="1846" xr:uid="{00000000-0005-0000-0000-00007C060000}"/>
    <cellStyle name="1_06 Van tai_04 Doanh nghiep va CSKDCT 2012" xfId="1847" xr:uid="{00000000-0005-0000-0000-00007D060000}"/>
    <cellStyle name="1_06 Van tai_NGDD 2013 Thu chi NSNN " xfId="1848" xr:uid="{00000000-0005-0000-0000-00007E060000}"/>
    <cellStyle name="1_06 Van tai_Nien giam KT_TV 2010" xfId="1849" xr:uid="{00000000-0005-0000-0000-00007F060000}"/>
    <cellStyle name="1_06 Van tai_Xl0000167" xfId="1850" xr:uid="{00000000-0005-0000-0000-000080060000}"/>
    <cellStyle name="1_07 Buu dien" xfId="1851" xr:uid="{00000000-0005-0000-0000-000081060000}"/>
    <cellStyle name="1_07 Buu dien_01 Don vi HC" xfId="1852" xr:uid="{00000000-0005-0000-0000-000082060000}"/>
    <cellStyle name="1_07 Buu dien_02 Danso_Laodong 2012(chuan) CO SO" xfId="1853" xr:uid="{00000000-0005-0000-0000-000083060000}"/>
    <cellStyle name="1_07 Buu dien_04 Doanh nghiep va CSKDCT 2012" xfId="1854" xr:uid="{00000000-0005-0000-0000-000084060000}"/>
    <cellStyle name="1_07 Buu dien_NGDD 2013 Thu chi NSNN " xfId="1855" xr:uid="{00000000-0005-0000-0000-000085060000}"/>
    <cellStyle name="1_07 Buu dien_Nien giam KT_TV 2010" xfId="1856" xr:uid="{00000000-0005-0000-0000-000086060000}"/>
    <cellStyle name="1_07 Buu dien_Xl0000167" xfId="1857" xr:uid="{00000000-0005-0000-0000-000087060000}"/>
    <cellStyle name="1_07 NGTT CN 2012" xfId="1858" xr:uid="{00000000-0005-0000-0000-000088060000}"/>
    <cellStyle name="1_08 Thuong mai Tong muc - Diep" xfId="1859" xr:uid="{00000000-0005-0000-0000-000089060000}"/>
    <cellStyle name="1_08 Thuong mai va Du lich (Ok)" xfId="1860" xr:uid="{00000000-0005-0000-0000-00008A060000}"/>
    <cellStyle name="1_08 Van tai" xfId="1861" xr:uid="{00000000-0005-0000-0000-00008B060000}"/>
    <cellStyle name="1_08 Van tai_01 Don vi HC" xfId="1862" xr:uid="{00000000-0005-0000-0000-00008C060000}"/>
    <cellStyle name="1_08 Van tai_02 Danso_Laodong 2012(chuan) CO SO" xfId="1863" xr:uid="{00000000-0005-0000-0000-00008D060000}"/>
    <cellStyle name="1_08 Van tai_04 Doanh nghiep va CSKDCT 2012" xfId="1864" xr:uid="{00000000-0005-0000-0000-00008E060000}"/>
    <cellStyle name="1_08 Van tai_NGDD 2013 Thu chi NSNN " xfId="1865" xr:uid="{00000000-0005-0000-0000-00008F060000}"/>
    <cellStyle name="1_08 Van tai_Nien giam KT_TV 2010" xfId="1866" xr:uid="{00000000-0005-0000-0000-000090060000}"/>
    <cellStyle name="1_08 Van tai_Xl0000167" xfId="1867" xr:uid="{00000000-0005-0000-0000-000091060000}"/>
    <cellStyle name="1_08 Yte-van hoa" xfId="1868" xr:uid="{00000000-0005-0000-0000-000092060000}"/>
    <cellStyle name="1_08 Yte-van hoa_01 Don vi HC" xfId="1869" xr:uid="{00000000-0005-0000-0000-000093060000}"/>
    <cellStyle name="1_08 Yte-van hoa_02 Danso_Laodong 2012(chuan) CO SO" xfId="1870" xr:uid="{00000000-0005-0000-0000-000094060000}"/>
    <cellStyle name="1_08 Yte-van hoa_04 Doanh nghiep va CSKDCT 2012" xfId="1871" xr:uid="{00000000-0005-0000-0000-000095060000}"/>
    <cellStyle name="1_08 Yte-van hoa_NGDD 2013 Thu chi NSNN " xfId="1872" xr:uid="{00000000-0005-0000-0000-000096060000}"/>
    <cellStyle name="1_08 Yte-van hoa_Nien giam KT_TV 2010" xfId="1873" xr:uid="{00000000-0005-0000-0000-000097060000}"/>
    <cellStyle name="1_08 Yte-van hoa_Xl0000167" xfId="1874" xr:uid="{00000000-0005-0000-0000-000098060000}"/>
    <cellStyle name="1_09 Chi so gia 2011- VuTKG-1 (Ok)" xfId="1875" xr:uid="{00000000-0005-0000-0000-000099060000}"/>
    <cellStyle name="1_09 Du lich" xfId="1876" xr:uid="{00000000-0005-0000-0000-00009A060000}"/>
    <cellStyle name="1_09 Thuong mai va Du lich" xfId="1877" xr:uid="{00000000-0005-0000-0000-00009B060000}"/>
    <cellStyle name="1_09 Thuong mai va Du lich_01 Don vi HC" xfId="1878" xr:uid="{00000000-0005-0000-0000-00009C060000}"/>
    <cellStyle name="1_09 Thuong mai va Du lich_NGDD 2013 Thu chi NSNN " xfId="1879" xr:uid="{00000000-0005-0000-0000-00009D060000}"/>
    <cellStyle name="1_10 Market VH, YT, GD, NGTT 2011 " xfId="1880" xr:uid="{00000000-0005-0000-0000-00009E060000}"/>
    <cellStyle name="1_10 Market VH, YT, GD, NGTT 2011 _02  Dan so lao dong(OK)" xfId="1881" xr:uid="{00000000-0005-0000-0000-00009F060000}"/>
    <cellStyle name="1_10 Market VH, YT, GD, NGTT 2011 _03 TKQG va Thu chi NSNN 2012" xfId="1882" xr:uid="{00000000-0005-0000-0000-0000A0060000}"/>
    <cellStyle name="1_10 Market VH, YT, GD, NGTT 2011 _04 Doanh nghiep va CSKDCT 2012" xfId="1883" xr:uid="{00000000-0005-0000-0000-0000A1060000}"/>
    <cellStyle name="1_10 Market VH, YT, GD, NGTT 2011 _05 Doanh nghiep va Ca the_2011 (Ok)" xfId="1884" xr:uid="{00000000-0005-0000-0000-0000A2060000}"/>
    <cellStyle name="1_10 Market VH, YT, GD, NGTT 2011 _07 NGTT CN 2012" xfId="1885" xr:uid="{00000000-0005-0000-0000-0000A3060000}"/>
    <cellStyle name="1_10 Market VH, YT, GD, NGTT 2011 _08 Thuong mai Tong muc - Diep" xfId="1886" xr:uid="{00000000-0005-0000-0000-0000A4060000}"/>
    <cellStyle name="1_10 Market VH, YT, GD, NGTT 2011 _08 Thuong mai va Du lich (Ok)" xfId="1887" xr:uid="{00000000-0005-0000-0000-0000A5060000}"/>
    <cellStyle name="1_10 Market VH, YT, GD, NGTT 2011 _09 Chi so gia 2011- VuTKG-1 (Ok)" xfId="1888" xr:uid="{00000000-0005-0000-0000-0000A6060000}"/>
    <cellStyle name="1_10 Market VH, YT, GD, NGTT 2011 _09 Du lich" xfId="1889" xr:uid="{00000000-0005-0000-0000-0000A7060000}"/>
    <cellStyle name="1_10 Market VH, YT, GD, NGTT 2011 _10 Van tai va BCVT (da sua ok)" xfId="1890" xr:uid="{00000000-0005-0000-0000-0000A8060000}"/>
    <cellStyle name="1_10 Market VH, YT, GD, NGTT 2011 _11 (3)" xfId="1891" xr:uid="{00000000-0005-0000-0000-0000A9060000}"/>
    <cellStyle name="1_10 Market VH, YT, GD, NGTT 2011 _11 (3)_04 Doanh nghiep va CSKDCT 2012" xfId="1892" xr:uid="{00000000-0005-0000-0000-0000AA060000}"/>
    <cellStyle name="1_10 Market VH, YT, GD, NGTT 2011 _11 (3)_Xl0000167" xfId="1893" xr:uid="{00000000-0005-0000-0000-0000AB060000}"/>
    <cellStyle name="1_10 Market VH, YT, GD, NGTT 2011 _12 (2)" xfId="1894" xr:uid="{00000000-0005-0000-0000-0000AC060000}"/>
    <cellStyle name="1_10 Market VH, YT, GD, NGTT 2011 _12 (2)_04 Doanh nghiep va CSKDCT 2012" xfId="1895" xr:uid="{00000000-0005-0000-0000-0000AD060000}"/>
    <cellStyle name="1_10 Market VH, YT, GD, NGTT 2011 _12 (2)_Xl0000167" xfId="1896" xr:uid="{00000000-0005-0000-0000-0000AE060000}"/>
    <cellStyle name="1_10 Market VH, YT, GD, NGTT 2011 _12 Giao duc, Y Te va Muc songnam2011" xfId="1897" xr:uid="{00000000-0005-0000-0000-0000AF060000}"/>
    <cellStyle name="1_10 Market VH, YT, GD, NGTT 2011 _13 Van tai 2012" xfId="1898" xr:uid="{00000000-0005-0000-0000-0000B0060000}"/>
    <cellStyle name="1_10 Market VH, YT, GD, NGTT 2011 _Giaoduc2013(ok)" xfId="1899" xr:uid="{00000000-0005-0000-0000-0000B1060000}"/>
    <cellStyle name="1_10 Market VH, YT, GD, NGTT 2011 _Maket NGTT2012 LN,TS (7-1-2013)" xfId="1900" xr:uid="{00000000-0005-0000-0000-0000B2060000}"/>
    <cellStyle name="1_10 Market VH, YT, GD, NGTT 2011 _Maket NGTT2012 LN,TS (7-1-2013)_Nongnghiep" xfId="1901" xr:uid="{00000000-0005-0000-0000-0000B3060000}"/>
    <cellStyle name="1_10 Market VH, YT, GD, NGTT 2011 _Ngiam_lamnghiep_2011_v2(1)(1)" xfId="1902" xr:uid="{00000000-0005-0000-0000-0000B4060000}"/>
    <cellStyle name="1_10 Market VH, YT, GD, NGTT 2011 _Ngiam_lamnghiep_2011_v2(1)(1)_Nongnghiep" xfId="1903" xr:uid="{00000000-0005-0000-0000-0000B5060000}"/>
    <cellStyle name="1_10 Market VH, YT, GD, NGTT 2011 _NGTT LN,TS 2012 (Chuan)" xfId="1904" xr:uid="{00000000-0005-0000-0000-0000B6060000}"/>
    <cellStyle name="1_10 Market VH, YT, GD, NGTT 2011 _Nien giam TT Vu Nong nghiep 2012(solieu)-gui Vu TH 29-3-2013" xfId="1905" xr:uid="{00000000-0005-0000-0000-0000B7060000}"/>
    <cellStyle name="1_10 Market VH, YT, GD, NGTT 2011 _Nongnghiep" xfId="1906" xr:uid="{00000000-0005-0000-0000-0000B8060000}"/>
    <cellStyle name="1_10 Market VH, YT, GD, NGTT 2011 _Nongnghiep NGDD 2012_cap nhat den 24-5-2013(1)" xfId="1907" xr:uid="{00000000-0005-0000-0000-0000B9060000}"/>
    <cellStyle name="1_10 Market VH, YT, GD, NGTT 2011 _Nongnghiep_Nongnghiep NGDD 2012_cap nhat den 24-5-2013(1)" xfId="1908" xr:uid="{00000000-0005-0000-0000-0000BA060000}"/>
    <cellStyle name="1_10 Market VH, YT, GD, NGTT 2011 _So lieu quoc te TH" xfId="1909" xr:uid="{00000000-0005-0000-0000-0000BB060000}"/>
    <cellStyle name="1_10 Market VH, YT, GD, NGTT 2011 _Xl0000147" xfId="1910" xr:uid="{00000000-0005-0000-0000-0000BC060000}"/>
    <cellStyle name="1_10 Market VH, YT, GD, NGTT 2011 _Xl0000167" xfId="1911" xr:uid="{00000000-0005-0000-0000-0000BD060000}"/>
    <cellStyle name="1_10 Market VH, YT, GD, NGTT 2011 _XNK" xfId="1912" xr:uid="{00000000-0005-0000-0000-0000BE060000}"/>
    <cellStyle name="1_10 Van tai va BCVT (da sua ok)" xfId="1913" xr:uid="{00000000-0005-0000-0000-0000BF060000}"/>
    <cellStyle name="1_10 VH, YT, GD, NGTT 2010 - (OK)" xfId="1914" xr:uid="{00000000-0005-0000-0000-0000C0060000}"/>
    <cellStyle name="1_10 VH, YT, GD, NGTT 2010 - (OK)_Bo sung 04 bieu Cong nghiep" xfId="1915" xr:uid="{00000000-0005-0000-0000-0000C1060000}"/>
    <cellStyle name="1_11 (3)" xfId="1916" xr:uid="{00000000-0005-0000-0000-0000C2060000}"/>
    <cellStyle name="1_11 (3)_04 Doanh nghiep va CSKDCT 2012" xfId="1917" xr:uid="{00000000-0005-0000-0000-0000C3060000}"/>
    <cellStyle name="1_11 (3)_Xl0000167" xfId="1918" xr:uid="{00000000-0005-0000-0000-0000C4060000}"/>
    <cellStyle name="1_11 So lieu quoc te 2010-final" xfId="1919" xr:uid="{00000000-0005-0000-0000-0000C5060000}"/>
    <cellStyle name="1_11.Bieuthegioi-hien_NGTT2009" xfId="1920" xr:uid="{00000000-0005-0000-0000-0000C6060000}"/>
    <cellStyle name="1_11.Bieuthegioi-hien_NGTT2009_01 Don vi HC" xfId="1921" xr:uid="{00000000-0005-0000-0000-0000C7060000}"/>
    <cellStyle name="1_11.Bieuthegioi-hien_NGTT2009_02  Dan so lao dong(OK)" xfId="1922" xr:uid="{00000000-0005-0000-0000-0000C8060000}"/>
    <cellStyle name="1_11.Bieuthegioi-hien_NGTT2009_02 Danso_Laodong 2012(chuan) CO SO" xfId="1923" xr:uid="{00000000-0005-0000-0000-0000C9060000}"/>
    <cellStyle name="1_11.Bieuthegioi-hien_NGTT2009_03 TKQG va Thu chi NSNN 2012" xfId="1924" xr:uid="{00000000-0005-0000-0000-0000CA060000}"/>
    <cellStyle name="1_11.Bieuthegioi-hien_NGTT2009_04 Doanh nghiep va CSKDCT 2012" xfId="1925" xr:uid="{00000000-0005-0000-0000-0000CB060000}"/>
    <cellStyle name="1_11.Bieuthegioi-hien_NGTT2009_05 Doanh nghiep va Ca the_2011 (Ok)" xfId="1926" xr:uid="{00000000-0005-0000-0000-0000CC060000}"/>
    <cellStyle name="1_11.Bieuthegioi-hien_NGTT2009_07 NGTT CN 2012" xfId="1927" xr:uid="{00000000-0005-0000-0000-0000CD060000}"/>
    <cellStyle name="1_11.Bieuthegioi-hien_NGTT2009_08 Thuong mai Tong muc - Diep" xfId="1928" xr:uid="{00000000-0005-0000-0000-0000CE060000}"/>
    <cellStyle name="1_11.Bieuthegioi-hien_NGTT2009_08 Thuong mai va Du lich (Ok)" xfId="1929" xr:uid="{00000000-0005-0000-0000-0000CF060000}"/>
    <cellStyle name="1_11.Bieuthegioi-hien_NGTT2009_09 Chi so gia 2011- VuTKG-1 (Ok)" xfId="1930" xr:uid="{00000000-0005-0000-0000-0000D0060000}"/>
    <cellStyle name="1_11.Bieuthegioi-hien_NGTT2009_09 Du lich" xfId="1931" xr:uid="{00000000-0005-0000-0000-0000D1060000}"/>
    <cellStyle name="1_11.Bieuthegioi-hien_NGTT2009_10 Van tai va BCVT (da sua ok)" xfId="1932" xr:uid="{00000000-0005-0000-0000-0000D2060000}"/>
    <cellStyle name="1_11.Bieuthegioi-hien_NGTT2009_11 (3)" xfId="1933" xr:uid="{00000000-0005-0000-0000-0000D3060000}"/>
    <cellStyle name="1_11.Bieuthegioi-hien_NGTT2009_11 (3)_04 Doanh nghiep va CSKDCT 2012" xfId="1934" xr:uid="{00000000-0005-0000-0000-0000D4060000}"/>
    <cellStyle name="1_11.Bieuthegioi-hien_NGTT2009_11 (3)_Xl0000167" xfId="1935" xr:uid="{00000000-0005-0000-0000-0000D5060000}"/>
    <cellStyle name="1_11.Bieuthegioi-hien_NGTT2009_12 (2)" xfId="1936" xr:uid="{00000000-0005-0000-0000-0000D6060000}"/>
    <cellStyle name="1_11.Bieuthegioi-hien_NGTT2009_12 (2)_04 Doanh nghiep va CSKDCT 2012" xfId="1937" xr:uid="{00000000-0005-0000-0000-0000D7060000}"/>
    <cellStyle name="1_11.Bieuthegioi-hien_NGTT2009_12 (2)_Xl0000167" xfId="1938" xr:uid="{00000000-0005-0000-0000-0000D8060000}"/>
    <cellStyle name="1_11.Bieuthegioi-hien_NGTT2009_12 Chi so gia 2012(chuan) co so" xfId="1939" xr:uid="{00000000-0005-0000-0000-0000D9060000}"/>
    <cellStyle name="1_11.Bieuthegioi-hien_NGTT2009_12 Giao duc, Y Te va Muc songnam2011" xfId="1940" xr:uid="{00000000-0005-0000-0000-0000DA060000}"/>
    <cellStyle name="1_11.Bieuthegioi-hien_NGTT2009_13 Van tai 2012" xfId="1941" xr:uid="{00000000-0005-0000-0000-0000DB060000}"/>
    <cellStyle name="1_11.Bieuthegioi-hien_NGTT2009_Bo sung 04 bieu Cong nghiep" xfId="1942" xr:uid="{00000000-0005-0000-0000-0000DC060000}"/>
    <cellStyle name="1_11.Bieuthegioi-hien_NGTT2009_CucThongke-phucdap-Tuan-Anh" xfId="1943" xr:uid="{00000000-0005-0000-0000-0000DD060000}"/>
    <cellStyle name="1_11.Bieuthegioi-hien_NGTT2009_Giaoduc2013(ok)" xfId="1944" xr:uid="{00000000-0005-0000-0000-0000DE060000}"/>
    <cellStyle name="1_11.Bieuthegioi-hien_NGTT2009_Maket NGTT2012 LN,TS (7-1-2013)" xfId="1945" xr:uid="{00000000-0005-0000-0000-0000DF060000}"/>
    <cellStyle name="1_11.Bieuthegioi-hien_NGTT2009_Maket NGTT2012 LN,TS (7-1-2013)_Nongnghiep" xfId="1946" xr:uid="{00000000-0005-0000-0000-0000E0060000}"/>
    <cellStyle name="1_11.Bieuthegioi-hien_NGTT2009_Mau" xfId="1947" xr:uid="{00000000-0005-0000-0000-0000E1060000}"/>
    <cellStyle name="1_11.Bieuthegioi-hien_NGTT2009_NGDD 2013 Thu chi NSNN " xfId="1948" xr:uid="{00000000-0005-0000-0000-0000E2060000}"/>
    <cellStyle name="1_11.Bieuthegioi-hien_NGTT2009_Ngiam_lamnghiep_2011_v2(1)(1)" xfId="1949" xr:uid="{00000000-0005-0000-0000-0000E3060000}"/>
    <cellStyle name="1_11.Bieuthegioi-hien_NGTT2009_Ngiam_lamnghiep_2011_v2(1)(1)_Nongnghiep" xfId="1950" xr:uid="{00000000-0005-0000-0000-0000E4060000}"/>
    <cellStyle name="1_11.Bieuthegioi-hien_NGTT2009_NGTT LN,TS 2012 (Chuan)" xfId="1951" xr:uid="{00000000-0005-0000-0000-0000E5060000}"/>
    <cellStyle name="1_11.Bieuthegioi-hien_NGTT2009_Nien giam TT Vu Nong nghiep 2012(solieu)-gui Vu TH 29-3-2013" xfId="1952" xr:uid="{00000000-0005-0000-0000-0000E6060000}"/>
    <cellStyle name="1_11.Bieuthegioi-hien_NGTT2009_Nongnghiep" xfId="1953" xr:uid="{00000000-0005-0000-0000-0000E7060000}"/>
    <cellStyle name="1_11.Bieuthegioi-hien_NGTT2009_Nongnghiep NGDD 2012_cap nhat den 24-5-2013(1)" xfId="1954" xr:uid="{00000000-0005-0000-0000-0000E8060000}"/>
    <cellStyle name="1_11.Bieuthegioi-hien_NGTT2009_Nongnghiep_Nongnghiep NGDD 2012_cap nhat den 24-5-2013(1)" xfId="1955" xr:uid="{00000000-0005-0000-0000-0000E9060000}"/>
    <cellStyle name="1_11.Bieuthegioi-hien_NGTT2009_Xl0000147" xfId="1956" xr:uid="{00000000-0005-0000-0000-0000EA060000}"/>
    <cellStyle name="1_11.Bieuthegioi-hien_NGTT2009_Xl0000167" xfId="1957" xr:uid="{00000000-0005-0000-0000-0000EB060000}"/>
    <cellStyle name="1_11.Bieuthegioi-hien_NGTT2009_XNK" xfId="1958" xr:uid="{00000000-0005-0000-0000-0000EC060000}"/>
    <cellStyle name="1_11.Bieuthegioi-hien_NGTT2009_XNK-2012" xfId="1959" xr:uid="{00000000-0005-0000-0000-0000ED060000}"/>
    <cellStyle name="1_11.Bieuthegioi-hien_NGTT2009_XNK-Market" xfId="1960" xr:uid="{00000000-0005-0000-0000-0000EE060000}"/>
    <cellStyle name="1_12 (2)" xfId="1961" xr:uid="{00000000-0005-0000-0000-0000EF060000}"/>
    <cellStyle name="1_12 (2)_04 Doanh nghiep va CSKDCT 2012" xfId="1962" xr:uid="{00000000-0005-0000-0000-0000F0060000}"/>
    <cellStyle name="1_12 (2)_Xl0000167" xfId="1963" xr:uid="{00000000-0005-0000-0000-0000F1060000}"/>
    <cellStyle name="1_12 Chi so gia 2012(chuan) co so" xfId="1964" xr:uid="{00000000-0005-0000-0000-0000F2060000}"/>
    <cellStyle name="1_12 Giao duc, Y Te va Muc songnam2011" xfId="1965" xr:uid="{00000000-0005-0000-0000-0000F3060000}"/>
    <cellStyle name="1_13 Van tai 2012" xfId="1966" xr:uid="{00000000-0005-0000-0000-0000F4060000}"/>
    <cellStyle name="1_Book1" xfId="1967" xr:uid="{00000000-0005-0000-0000-0000F5060000}"/>
    <cellStyle name="1_Book3" xfId="1968" xr:uid="{00000000-0005-0000-0000-0000F6060000}"/>
    <cellStyle name="1_Book3 10" xfId="1969" xr:uid="{00000000-0005-0000-0000-0000F7060000}"/>
    <cellStyle name="1_Book3 11" xfId="1970" xr:uid="{00000000-0005-0000-0000-0000F8060000}"/>
    <cellStyle name="1_Book3 12" xfId="1971" xr:uid="{00000000-0005-0000-0000-0000F9060000}"/>
    <cellStyle name="1_Book3 13" xfId="1972" xr:uid="{00000000-0005-0000-0000-0000FA060000}"/>
    <cellStyle name="1_Book3 14" xfId="1973" xr:uid="{00000000-0005-0000-0000-0000FB060000}"/>
    <cellStyle name="1_Book3 15" xfId="1974" xr:uid="{00000000-0005-0000-0000-0000FC060000}"/>
    <cellStyle name="1_Book3 16" xfId="1975" xr:uid="{00000000-0005-0000-0000-0000FD060000}"/>
    <cellStyle name="1_Book3 17" xfId="1976" xr:uid="{00000000-0005-0000-0000-0000FE060000}"/>
    <cellStyle name="1_Book3 18" xfId="1977" xr:uid="{00000000-0005-0000-0000-0000FF060000}"/>
    <cellStyle name="1_Book3 19" xfId="1978" xr:uid="{00000000-0005-0000-0000-000000070000}"/>
    <cellStyle name="1_Book3 2" xfId="1979" xr:uid="{00000000-0005-0000-0000-000001070000}"/>
    <cellStyle name="1_Book3 3" xfId="1980" xr:uid="{00000000-0005-0000-0000-000002070000}"/>
    <cellStyle name="1_Book3 4" xfId="1981" xr:uid="{00000000-0005-0000-0000-000003070000}"/>
    <cellStyle name="1_Book3 5" xfId="1982" xr:uid="{00000000-0005-0000-0000-000004070000}"/>
    <cellStyle name="1_Book3 6" xfId="1983" xr:uid="{00000000-0005-0000-0000-000005070000}"/>
    <cellStyle name="1_Book3 7" xfId="1984" xr:uid="{00000000-0005-0000-0000-000006070000}"/>
    <cellStyle name="1_Book3 8" xfId="1985" xr:uid="{00000000-0005-0000-0000-000007070000}"/>
    <cellStyle name="1_Book3 9" xfId="1986" xr:uid="{00000000-0005-0000-0000-000008070000}"/>
    <cellStyle name="1_Book3_01 Don vi HC" xfId="1987" xr:uid="{00000000-0005-0000-0000-000009070000}"/>
    <cellStyle name="1_Book3_01 DVHC-DSLD 2010" xfId="1988" xr:uid="{00000000-0005-0000-0000-00000A070000}"/>
    <cellStyle name="1_Book3_02  Dan so lao dong(OK)" xfId="1989" xr:uid="{00000000-0005-0000-0000-00000B070000}"/>
    <cellStyle name="1_Book3_02 Danso_Laodong 2012(chuan) CO SO" xfId="1990" xr:uid="{00000000-0005-0000-0000-00000C070000}"/>
    <cellStyle name="1_Book3_03 TKQG va Thu chi NSNN 2012" xfId="1991" xr:uid="{00000000-0005-0000-0000-00000D070000}"/>
    <cellStyle name="1_Book3_04 Doanh nghiep va CSKDCT 2012" xfId="1992" xr:uid="{00000000-0005-0000-0000-00000E070000}"/>
    <cellStyle name="1_Book3_05 Doanh nghiep va Ca the_2011 (Ok)" xfId="1993" xr:uid="{00000000-0005-0000-0000-00000F070000}"/>
    <cellStyle name="1_Book3_05 NGTT DN 2010 (OK)" xfId="1994" xr:uid="{00000000-0005-0000-0000-000010070000}"/>
    <cellStyle name="1_Book3_05 NGTT DN 2010 (OK)_Bo sung 04 bieu Cong nghiep" xfId="1995" xr:uid="{00000000-0005-0000-0000-000011070000}"/>
    <cellStyle name="1_Book3_06 Nong, lam nghiep 2010  (ok)" xfId="1996" xr:uid="{00000000-0005-0000-0000-000012070000}"/>
    <cellStyle name="1_Book3_07 NGTT CN 2012" xfId="1997" xr:uid="{00000000-0005-0000-0000-000013070000}"/>
    <cellStyle name="1_Book3_08 Thuong mai Tong muc - Diep" xfId="1998" xr:uid="{00000000-0005-0000-0000-000014070000}"/>
    <cellStyle name="1_Book3_08 Thuong mai va Du lich (Ok)" xfId="1999" xr:uid="{00000000-0005-0000-0000-000015070000}"/>
    <cellStyle name="1_Book3_09 Chi so gia 2011- VuTKG-1 (Ok)" xfId="2000" xr:uid="{00000000-0005-0000-0000-000016070000}"/>
    <cellStyle name="1_Book3_09 Du lich" xfId="2001" xr:uid="{00000000-0005-0000-0000-000017070000}"/>
    <cellStyle name="1_Book3_10 Market VH, YT, GD, NGTT 2011 " xfId="2002" xr:uid="{00000000-0005-0000-0000-000018070000}"/>
    <cellStyle name="1_Book3_10 Market VH, YT, GD, NGTT 2011 _02  Dan so lao dong(OK)" xfId="2003" xr:uid="{00000000-0005-0000-0000-000019070000}"/>
    <cellStyle name="1_Book3_10 Market VH, YT, GD, NGTT 2011 _03 TKQG va Thu chi NSNN 2012" xfId="2004" xr:uid="{00000000-0005-0000-0000-00001A070000}"/>
    <cellStyle name="1_Book3_10 Market VH, YT, GD, NGTT 2011 _04 Doanh nghiep va CSKDCT 2012" xfId="2005" xr:uid="{00000000-0005-0000-0000-00001B070000}"/>
    <cellStyle name="1_Book3_10 Market VH, YT, GD, NGTT 2011 _05 Doanh nghiep va Ca the_2011 (Ok)" xfId="2006" xr:uid="{00000000-0005-0000-0000-00001C070000}"/>
    <cellStyle name="1_Book3_10 Market VH, YT, GD, NGTT 2011 _07 NGTT CN 2012" xfId="2007" xr:uid="{00000000-0005-0000-0000-00001D070000}"/>
    <cellStyle name="1_Book3_10 Market VH, YT, GD, NGTT 2011 _08 Thuong mai Tong muc - Diep" xfId="2008" xr:uid="{00000000-0005-0000-0000-00001E070000}"/>
    <cellStyle name="1_Book3_10 Market VH, YT, GD, NGTT 2011 _08 Thuong mai va Du lich (Ok)" xfId="2009" xr:uid="{00000000-0005-0000-0000-00001F070000}"/>
    <cellStyle name="1_Book3_10 Market VH, YT, GD, NGTT 2011 _09 Chi so gia 2011- VuTKG-1 (Ok)" xfId="2010" xr:uid="{00000000-0005-0000-0000-000020070000}"/>
    <cellStyle name="1_Book3_10 Market VH, YT, GD, NGTT 2011 _09 Du lich" xfId="2011" xr:uid="{00000000-0005-0000-0000-000021070000}"/>
    <cellStyle name="1_Book3_10 Market VH, YT, GD, NGTT 2011 _10 Van tai va BCVT (da sua ok)" xfId="2012" xr:uid="{00000000-0005-0000-0000-000022070000}"/>
    <cellStyle name="1_Book3_10 Market VH, YT, GD, NGTT 2011 _11 (3)" xfId="2013" xr:uid="{00000000-0005-0000-0000-000023070000}"/>
    <cellStyle name="1_Book3_10 Market VH, YT, GD, NGTT 2011 _11 (3)_04 Doanh nghiep va CSKDCT 2012" xfId="2014" xr:uid="{00000000-0005-0000-0000-000024070000}"/>
    <cellStyle name="1_Book3_10 Market VH, YT, GD, NGTT 2011 _11 (3)_Xl0000167" xfId="2015" xr:uid="{00000000-0005-0000-0000-000025070000}"/>
    <cellStyle name="1_Book3_10 Market VH, YT, GD, NGTT 2011 _12 (2)" xfId="2016" xr:uid="{00000000-0005-0000-0000-000026070000}"/>
    <cellStyle name="1_Book3_10 Market VH, YT, GD, NGTT 2011 _12 (2)_04 Doanh nghiep va CSKDCT 2012" xfId="2017" xr:uid="{00000000-0005-0000-0000-000027070000}"/>
    <cellStyle name="1_Book3_10 Market VH, YT, GD, NGTT 2011 _12 (2)_Xl0000167" xfId="2018" xr:uid="{00000000-0005-0000-0000-000028070000}"/>
    <cellStyle name="1_Book3_10 Market VH, YT, GD, NGTT 2011 _12 Giao duc, Y Te va Muc songnam2011" xfId="2019" xr:uid="{00000000-0005-0000-0000-000029070000}"/>
    <cellStyle name="1_Book3_10 Market VH, YT, GD, NGTT 2011 _13 Van tai 2012" xfId="2020" xr:uid="{00000000-0005-0000-0000-00002A070000}"/>
    <cellStyle name="1_Book3_10 Market VH, YT, GD, NGTT 2011 _Giaoduc2013(ok)" xfId="2021" xr:uid="{00000000-0005-0000-0000-00002B070000}"/>
    <cellStyle name="1_Book3_10 Market VH, YT, GD, NGTT 2011 _Maket NGTT2012 LN,TS (7-1-2013)" xfId="2022" xr:uid="{00000000-0005-0000-0000-00002C070000}"/>
    <cellStyle name="1_Book3_10 Market VH, YT, GD, NGTT 2011 _Maket NGTT2012 LN,TS (7-1-2013)_Nongnghiep" xfId="2023" xr:uid="{00000000-0005-0000-0000-00002D070000}"/>
    <cellStyle name="1_Book3_10 Market VH, YT, GD, NGTT 2011 _Ngiam_lamnghiep_2011_v2(1)(1)" xfId="2024" xr:uid="{00000000-0005-0000-0000-00002E070000}"/>
    <cellStyle name="1_Book3_10 Market VH, YT, GD, NGTT 2011 _Ngiam_lamnghiep_2011_v2(1)(1)_Nongnghiep" xfId="2025" xr:uid="{00000000-0005-0000-0000-00002F070000}"/>
    <cellStyle name="1_Book3_10 Market VH, YT, GD, NGTT 2011 _NGTT LN,TS 2012 (Chuan)" xfId="2026" xr:uid="{00000000-0005-0000-0000-000030070000}"/>
    <cellStyle name="1_Book3_10 Market VH, YT, GD, NGTT 2011 _Nien giam TT Vu Nong nghiep 2012(solieu)-gui Vu TH 29-3-2013" xfId="2027" xr:uid="{00000000-0005-0000-0000-000031070000}"/>
    <cellStyle name="1_Book3_10 Market VH, YT, GD, NGTT 2011 _Nongnghiep" xfId="2028" xr:uid="{00000000-0005-0000-0000-000032070000}"/>
    <cellStyle name="1_Book3_10 Market VH, YT, GD, NGTT 2011 _Nongnghiep NGDD 2012_cap nhat den 24-5-2013(1)" xfId="2029" xr:uid="{00000000-0005-0000-0000-000033070000}"/>
    <cellStyle name="1_Book3_10 Market VH, YT, GD, NGTT 2011 _Nongnghiep_Nongnghiep NGDD 2012_cap nhat den 24-5-2013(1)" xfId="2030" xr:uid="{00000000-0005-0000-0000-000034070000}"/>
    <cellStyle name="1_Book3_10 Market VH, YT, GD, NGTT 2011 _So lieu quoc te TH" xfId="2031" xr:uid="{00000000-0005-0000-0000-000035070000}"/>
    <cellStyle name="1_Book3_10 Market VH, YT, GD, NGTT 2011 _Xl0000147" xfId="2032" xr:uid="{00000000-0005-0000-0000-000036070000}"/>
    <cellStyle name="1_Book3_10 Market VH, YT, GD, NGTT 2011 _Xl0000167" xfId="2033" xr:uid="{00000000-0005-0000-0000-000037070000}"/>
    <cellStyle name="1_Book3_10 Market VH, YT, GD, NGTT 2011 _XNK" xfId="2034" xr:uid="{00000000-0005-0000-0000-000038070000}"/>
    <cellStyle name="1_Book3_10 Van tai va BCVT (da sua ok)" xfId="2035" xr:uid="{00000000-0005-0000-0000-000039070000}"/>
    <cellStyle name="1_Book3_10 VH, YT, GD, NGTT 2010 - (OK)" xfId="2036" xr:uid="{00000000-0005-0000-0000-00003A070000}"/>
    <cellStyle name="1_Book3_10 VH, YT, GD, NGTT 2010 - (OK)_Bo sung 04 bieu Cong nghiep" xfId="2037" xr:uid="{00000000-0005-0000-0000-00003B070000}"/>
    <cellStyle name="1_Book3_11 (3)" xfId="2038" xr:uid="{00000000-0005-0000-0000-00003C070000}"/>
    <cellStyle name="1_Book3_11 (3)_04 Doanh nghiep va CSKDCT 2012" xfId="2039" xr:uid="{00000000-0005-0000-0000-00003D070000}"/>
    <cellStyle name="1_Book3_11 (3)_Xl0000167" xfId="2040" xr:uid="{00000000-0005-0000-0000-00003E070000}"/>
    <cellStyle name="1_Book3_12 (2)" xfId="2041" xr:uid="{00000000-0005-0000-0000-00003F070000}"/>
    <cellStyle name="1_Book3_12 (2)_04 Doanh nghiep va CSKDCT 2012" xfId="2042" xr:uid="{00000000-0005-0000-0000-000040070000}"/>
    <cellStyle name="1_Book3_12 (2)_Xl0000167" xfId="2043" xr:uid="{00000000-0005-0000-0000-000041070000}"/>
    <cellStyle name="1_Book3_12 Chi so gia 2012(chuan) co so" xfId="2044" xr:uid="{00000000-0005-0000-0000-000042070000}"/>
    <cellStyle name="1_Book3_12 Giao duc, Y Te va Muc songnam2011" xfId="2045" xr:uid="{00000000-0005-0000-0000-000043070000}"/>
    <cellStyle name="1_Book3_13 Van tai 2012" xfId="2046" xr:uid="{00000000-0005-0000-0000-000044070000}"/>
    <cellStyle name="1_Book3_Book1" xfId="2047" xr:uid="{00000000-0005-0000-0000-000045070000}"/>
    <cellStyle name="1_Book3_CucThongke-phucdap-Tuan-Anh" xfId="2048" xr:uid="{00000000-0005-0000-0000-000046070000}"/>
    <cellStyle name="1_Book3_Giaoduc2013(ok)" xfId="2049" xr:uid="{00000000-0005-0000-0000-000047070000}"/>
    <cellStyle name="1_Book3_GTSXNN" xfId="2050" xr:uid="{00000000-0005-0000-0000-000048070000}"/>
    <cellStyle name="1_Book3_GTSXNN_Nongnghiep NGDD 2012_cap nhat den 24-5-2013(1)" xfId="2051" xr:uid="{00000000-0005-0000-0000-000049070000}"/>
    <cellStyle name="1_Book3_Maket NGTT2012 LN,TS (7-1-2013)" xfId="2052" xr:uid="{00000000-0005-0000-0000-00004A070000}"/>
    <cellStyle name="1_Book3_Maket NGTT2012 LN,TS (7-1-2013)_Nongnghiep" xfId="2053" xr:uid="{00000000-0005-0000-0000-00004B070000}"/>
    <cellStyle name="1_Book3_Ngiam_lamnghiep_2011_v2(1)(1)" xfId="2054" xr:uid="{00000000-0005-0000-0000-00004C070000}"/>
    <cellStyle name="1_Book3_Ngiam_lamnghiep_2011_v2(1)(1)_Nongnghiep" xfId="2055" xr:uid="{00000000-0005-0000-0000-00004D070000}"/>
    <cellStyle name="1_Book3_NGTT LN,TS 2012 (Chuan)" xfId="2056" xr:uid="{00000000-0005-0000-0000-00004E070000}"/>
    <cellStyle name="1_Book3_Nien giam day du  Nong nghiep 2010" xfId="2057" xr:uid="{00000000-0005-0000-0000-00004F070000}"/>
    <cellStyle name="1_Book3_Nien giam TT Vu Nong nghiep 2012(solieu)-gui Vu TH 29-3-2013" xfId="2058" xr:uid="{00000000-0005-0000-0000-000050070000}"/>
    <cellStyle name="1_Book3_Nongnghiep" xfId="2059" xr:uid="{00000000-0005-0000-0000-000051070000}"/>
    <cellStyle name="1_Book3_Nongnghiep_Bo sung 04 bieu Cong nghiep" xfId="2060" xr:uid="{00000000-0005-0000-0000-000052070000}"/>
    <cellStyle name="1_Book3_Nongnghiep_Mau" xfId="2061" xr:uid="{00000000-0005-0000-0000-000053070000}"/>
    <cellStyle name="1_Book3_Nongnghiep_NGDD 2013 Thu chi NSNN " xfId="2062" xr:uid="{00000000-0005-0000-0000-000054070000}"/>
    <cellStyle name="1_Book3_Nongnghiep_Nongnghiep NGDD 2012_cap nhat den 24-5-2013(1)" xfId="2063" xr:uid="{00000000-0005-0000-0000-000055070000}"/>
    <cellStyle name="1_Book3_So lieu quoc te TH" xfId="2064" xr:uid="{00000000-0005-0000-0000-000056070000}"/>
    <cellStyle name="1_Book3_So lieu quoc te TH_08 Cong nghiep 2010" xfId="2065" xr:uid="{00000000-0005-0000-0000-000057070000}"/>
    <cellStyle name="1_Book3_So lieu quoc te TH_08 Thuong mai va Du lich (Ok)" xfId="2066" xr:uid="{00000000-0005-0000-0000-000058070000}"/>
    <cellStyle name="1_Book3_So lieu quoc te TH_09 Chi so gia 2011- VuTKG-1 (Ok)" xfId="2067" xr:uid="{00000000-0005-0000-0000-000059070000}"/>
    <cellStyle name="1_Book3_So lieu quoc te TH_09 Du lich" xfId="2068" xr:uid="{00000000-0005-0000-0000-00005A070000}"/>
    <cellStyle name="1_Book3_So lieu quoc te TH_10 Van tai va BCVT (da sua ok)" xfId="2069" xr:uid="{00000000-0005-0000-0000-00005B070000}"/>
    <cellStyle name="1_Book3_So lieu quoc te TH_12 Giao duc, Y Te va Muc songnam2011" xfId="2070" xr:uid="{00000000-0005-0000-0000-00005C070000}"/>
    <cellStyle name="1_Book3_So lieu quoc te TH_nien giam tom tat du lich va XNK" xfId="2071" xr:uid="{00000000-0005-0000-0000-00005D070000}"/>
    <cellStyle name="1_Book3_So lieu quoc te TH_Nongnghiep" xfId="2072" xr:uid="{00000000-0005-0000-0000-00005E070000}"/>
    <cellStyle name="1_Book3_So lieu quoc te TH_XNK" xfId="2073" xr:uid="{00000000-0005-0000-0000-00005F070000}"/>
    <cellStyle name="1_Book3_So lieu quoc te(GDP)" xfId="2074" xr:uid="{00000000-0005-0000-0000-000060070000}"/>
    <cellStyle name="1_Book3_So lieu quoc te(GDP)_02  Dan so lao dong(OK)" xfId="2075" xr:uid="{00000000-0005-0000-0000-000061070000}"/>
    <cellStyle name="1_Book3_So lieu quoc te(GDP)_03 TKQG va Thu chi NSNN 2012" xfId="2076" xr:uid="{00000000-0005-0000-0000-000062070000}"/>
    <cellStyle name="1_Book3_So lieu quoc te(GDP)_04 Doanh nghiep va CSKDCT 2012" xfId="2077" xr:uid="{00000000-0005-0000-0000-000063070000}"/>
    <cellStyle name="1_Book3_So lieu quoc te(GDP)_05 Doanh nghiep va Ca the_2011 (Ok)" xfId="2078" xr:uid="{00000000-0005-0000-0000-000064070000}"/>
    <cellStyle name="1_Book3_So lieu quoc te(GDP)_07 NGTT CN 2012" xfId="2079" xr:uid="{00000000-0005-0000-0000-000065070000}"/>
    <cellStyle name="1_Book3_So lieu quoc te(GDP)_08 Thuong mai Tong muc - Diep" xfId="2080" xr:uid="{00000000-0005-0000-0000-000066070000}"/>
    <cellStyle name="1_Book3_So lieu quoc te(GDP)_08 Thuong mai va Du lich (Ok)" xfId="2081" xr:uid="{00000000-0005-0000-0000-000067070000}"/>
    <cellStyle name="1_Book3_So lieu quoc te(GDP)_09 Chi so gia 2011- VuTKG-1 (Ok)" xfId="2082" xr:uid="{00000000-0005-0000-0000-000068070000}"/>
    <cellStyle name="1_Book3_So lieu quoc te(GDP)_09 Du lich" xfId="2083" xr:uid="{00000000-0005-0000-0000-000069070000}"/>
    <cellStyle name="1_Book3_So lieu quoc te(GDP)_10 Van tai va BCVT (da sua ok)" xfId="2084" xr:uid="{00000000-0005-0000-0000-00006A070000}"/>
    <cellStyle name="1_Book3_So lieu quoc te(GDP)_11 (3)" xfId="2085" xr:uid="{00000000-0005-0000-0000-00006B070000}"/>
    <cellStyle name="1_Book3_So lieu quoc te(GDP)_11 (3)_04 Doanh nghiep va CSKDCT 2012" xfId="2086" xr:uid="{00000000-0005-0000-0000-00006C070000}"/>
    <cellStyle name="1_Book3_So lieu quoc te(GDP)_11 (3)_Xl0000167" xfId="2087" xr:uid="{00000000-0005-0000-0000-00006D070000}"/>
    <cellStyle name="1_Book3_So lieu quoc te(GDP)_12 (2)" xfId="2088" xr:uid="{00000000-0005-0000-0000-00006E070000}"/>
    <cellStyle name="1_Book3_So lieu quoc te(GDP)_12 (2)_04 Doanh nghiep va CSKDCT 2012" xfId="2089" xr:uid="{00000000-0005-0000-0000-00006F070000}"/>
    <cellStyle name="1_Book3_So lieu quoc te(GDP)_12 (2)_Xl0000167" xfId="2090" xr:uid="{00000000-0005-0000-0000-000070070000}"/>
    <cellStyle name="1_Book3_So lieu quoc te(GDP)_12 Giao duc, Y Te va Muc songnam2011" xfId="2091" xr:uid="{00000000-0005-0000-0000-000071070000}"/>
    <cellStyle name="1_Book3_So lieu quoc te(GDP)_12 So lieu quoc te (Ok)" xfId="2092" xr:uid="{00000000-0005-0000-0000-000072070000}"/>
    <cellStyle name="1_Book3_So lieu quoc te(GDP)_13 Van tai 2012" xfId="2093" xr:uid="{00000000-0005-0000-0000-000073070000}"/>
    <cellStyle name="1_Book3_So lieu quoc te(GDP)_Giaoduc2013(ok)" xfId="2094" xr:uid="{00000000-0005-0000-0000-000074070000}"/>
    <cellStyle name="1_Book3_So lieu quoc te(GDP)_Maket NGTT2012 LN,TS (7-1-2013)" xfId="2095" xr:uid="{00000000-0005-0000-0000-000075070000}"/>
    <cellStyle name="1_Book3_So lieu quoc te(GDP)_Maket NGTT2012 LN,TS (7-1-2013)_Nongnghiep" xfId="2096" xr:uid="{00000000-0005-0000-0000-000076070000}"/>
    <cellStyle name="1_Book3_So lieu quoc te(GDP)_Ngiam_lamnghiep_2011_v2(1)(1)" xfId="2097" xr:uid="{00000000-0005-0000-0000-000077070000}"/>
    <cellStyle name="1_Book3_So lieu quoc te(GDP)_Ngiam_lamnghiep_2011_v2(1)(1)_Nongnghiep" xfId="2098" xr:uid="{00000000-0005-0000-0000-000078070000}"/>
    <cellStyle name="1_Book3_So lieu quoc te(GDP)_NGTT LN,TS 2012 (Chuan)" xfId="2099" xr:uid="{00000000-0005-0000-0000-000079070000}"/>
    <cellStyle name="1_Book3_So lieu quoc te(GDP)_Nien giam TT Vu Nong nghiep 2012(solieu)-gui Vu TH 29-3-2013" xfId="2100" xr:uid="{00000000-0005-0000-0000-00007A070000}"/>
    <cellStyle name="1_Book3_So lieu quoc te(GDP)_Nongnghiep" xfId="2101" xr:uid="{00000000-0005-0000-0000-00007B070000}"/>
    <cellStyle name="1_Book3_So lieu quoc te(GDP)_Nongnghiep NGDD 2012_cap nhat den 24-5-2013(1)" xfId="2102" xr:uid="{00000000-0005-0000-0000-00007C070000}"/>
    <cellStyle name="1_Book3_So lieu quoc te(GDP)_Nongnghiep_Nongnghiep NGDD 2012_cap nhat den 24-5-2013(1)" xfId="2103" xr:uid="{00000000-0005-0000-0000-00007D070000}"/>
    <cellStyle name="1_Book3_So lieu quoc te(GDP)_Xl0000147" xfId="2104" xr:uid="{00000000-0005-0000-0000-00007E070000}"/>
    <cellStyle name="1_Book3_So lieu quoc te(GDP)_Xl0000167" xfId="2105" xr:uid="{00000000-0005-0000-0000-00007F070000}"/>
    <cellStyle name="1_Book3_So lieu quoc te(GDP)_XNK" xfId="2106" xr:uid="{00000000-0005-0000-0000-000080070000}"/>
    <cellStyle name="1_Book3_Xl0000147" xfId="2107" xr:uid="{00000000-0005-0000-0000-000081070000}"/>
    <cellStyle name="1_Book3_Xl0000167" xfId="2108" xr:uid="{00000000-0005-0000-0000-000082070000}"/>
    <cellStyle name="1_Book3_XNK" xfId="2109" xr:uid="{00000000-0005-0000-0000-000083070000}"/>
    <cellStyle name="1_Book3_XNK_08 Thuong mai Tong muc - Diep" xfId="2110" xr:uid="{00000000-0005-0000-0000-000084070000}"/>
    <cellStyle name="1_Book3_XNK_Bo sung 04 bieu Cong nghiep" xfId="2111" xr:uid="{00000000-0005-0000-0000-000085070000}"/>
    <cellStyle name="1_Book3_XNK-2012" xfId="2112" xr:uid="{00000000-0005-0000-0000-000086070000}"/>
    <cellStyle name="1_Book3_XNK-Market" xfId="2113" xr:uid="{00000000-0005-0000-0000-000087070000}"/>
    <cellStyle name="1_Book4" xfId="2114" xr:uid="{00000000-0005-0000-0000-000088070000}"/>
    <cellStyle name="1_Book4_08 Cong nghiep 2010" xfId="2115" xr:uid="{00000000-0005-0000-0000-000089070000}"/>
    <cellStyle name="1_Book4_08 Thuong mai va Du lich (Ok)" xfId="2116" xr:uid="{00000000-0005-0000-0000-00008A070000}"/>
    <cellStyle name="1_Book4_09 Chi so gia 2011- VuTKG-1 (Ok)" xfId="2117" xr:uid="{00000000-0005-0000-0000-00008B070000}"/>
    <cellStyle name="1_Book4_09 Du lich" xfId="2118" xr:uid="{00000000-0005-0000-0000-00008C070000}"/>
    <cellStyle name="1_Book4_10 Van tai va BCVT (da sua ok)" xfId="2119" xr:uid="{00000000-0005-0000-0000-00008D070000}"/>
    <cellStyle name="1_Book4_12 Giao duc, Y Te va Muc songnam2011" xfId="2120" xr:uid="{00000000-0005-0000-0000-00008E070000}"/>
    <cellStyle name="1_Book4_12 So lieu quoc te (Ok)" xfId="2121" xr:uid="{00000000-0005-0000-0000-00008F070000}"/>
    <cellStyle name="1_Book4_Book1" xfId="2122" xr:uid="{00000000-0005-0000-0000-000090070000}"/>
    <cellStyle name="1_Book4_nien giam tom tat du lich va XNK" xfId="2123" xr:uid="{00000000-0005-0000-0000-000091070000}"/>
    <cellStyle name="1_Book4_Nongnghiep" xfId="2124" xr:uid="{00000000-0005-0000-0000-000092070000}"/>
    <cellStyle name="1_Book4_XNK" xfId="2125" xr:uid="{00000000-0005-0000-0000-000093070000}"/>
    <cellStyle name="1_Book4_XNK-2012" xfId="2126" xr:uid="{00000000-0005-0000-0000-000094070000}"/>
    <cellStyle name="1_BRU-KI 2010-updated" xfId="2127" xr:uid="{00000000-0005-0000-0000-000095070000}"/>
    <cellStyle name="1_CAM-KI 2010-updated" xfId="2128" xr:uid="{00000000-0005-0000-0000-000096070000}"/>
    <cellStyle name="1_CAM-KI 2010-updated 2" xfId="2129" xr:uid="{00000000-0005-0000-0000-000097070000}"/>
    <cellStyle name="1_CSKDCT 2010" xfId="2130" xr:uid="{00000000-0005-0000-0000-000098070000}"/>
    <cellStyle name="1_CSKDCT 2010_Bo sung 04 bieu Cong nghiep" xfId="2131" xr:uid="{00000000-0005-0000-0000-000099070000}"/>
    <cellStyle name="1_CucThongke-phucdap-Tuan-Anh" xfId="2132" xr:uid="{00000000-0005-0000-0000-00009A070000}"/>
    <cellStyle name="1_dan so phan tich 10 nam(moi)" xfId="2133" xr:uid="{00000000-0005-0000-0000-00009B070000}"/>
    <cellStyle name="1_dan so phan tich 10 nam(moi)_01 Don vi HC" xfId="2134" xr:uid="{00000000-0005-0000-0000-00009C070000}"/>
    <cellStyle name="1_dan so phan tich 10 nam(moi)_02 Danso_Laodong 2012(chuan) CO SO" xfId="2135" xr:uid="{00000000-0005-0000-0000-00009D070000}"/>
    <cellStyle name="1_dan so phan tich 10 nam(moi)_04 Doanh nghiep va CSKDCT 2012" xfId="2136" xr:uid="{00000000-0005-0000-0000-00009E070000}"/>
    <cellStyle name="1_dan so phan tich 10 nam(moi)_NGDD 2013 Thu chi NSNN " xfId="2137" xr:uid="{00000000-0005-0000-0000-00009F070000}"/>
    <cellStyle name="1_dan so phan tich 10 nam(moi)_Nien giam KT_TV 2010" xfId="2138" xr:uid="{00000000-0005-0000-0000-0000A0070000}"/>
    <cellStyle name="1_dan so phan tich 10 nam(moi)_Xl0000167" xfId="2139" xr:uid="{00000000-0005-0000-0000-0000A1070000}"/>
    <cellStyle name="1_Dat Dai NGTT -2013" xfId="2140" xr:uid="{00000000-0005-0000-0000-0000A2070000}"/>
    <cellStyle name="1_Giaoduc2013(ok)" xfId="2141" xr:uid="{00000000-0005-0000-0000-0000A3070000}"/>
    <cellStyle name="1_GTSXNN" xfId="2142" xr:uid="{00000000-0005-0000-0000-0000A4070000}"/>
    <cellStyle name="1_GTSXNN_Nongnghiep NGDD 2012_cap nhat den 24-5-2013(1)" xfId="2143" xr:uid="{00000000-0005-0000-0000-0000A5070000}"/>
    <cellStyle name="1_KI2008 Prototype-Balance of Payments-Mar2008-for typesetting" xfId="2144" xr:uid="{00000000-0005-0000-0000-0000A6070000}"/>
    <cellStyle name="1_Lam nghiep, thuy san 2010" xfId="2145" xr:uid="{00000000-0005-0000-0000-0000A7070000}"/>
    <cellStyle name="1_Lam nghiep, thuy san 2010 (ok)" xfId="2146" xr:uid="{00000000-0005-0000-0000-0000A8070000}"/>
    <cellStyle name="1_Lam nghiep, thuy san 2010 (ok)_01 Don vi HC" xfId="2147" xr:uid="{00000000-0005-0000-0000-0000A9070000}"/>
    <cellStyle name="1_Lam nghiep, thuy san 2010 (ok)_08 Cong nghiep 2010" xfId="2148" xr:uid="{00000000-0005-0000-0000-0000AA070000}"/>
    <cellStyle name="1_Lam nghiep, thuy san 2010 (ok)_08 Thuong mai va Du lich (Ok)" xfId="2149" xr:uid="{00000000-0005-0000-0000-0000AB070000}"/>
    <cellStyle name="1_Lam nghiep, thuy san 2010 (ok)_09 Chi so gia 2011- VuTKG-1 (Ok)" xfId="2150" xr:uid="{00000000-0005-0000-0000-0000AC070000}"/>
    <cellStyle name="1_Lam nghiep, thuy san 2010 (ok)_09 Du lich" xfId="2151" xr:uid="{00000000-0005-0000-0000-0000AD070000}"/>
    <cellStyle name="1_Lam nghiep, thuy san 2010 (ok)_09 Thuong mai va Du lich" xfId="2152" xr:uid="{00000000-0005-0000-0000-0000AE070000}"/>
    <cellStyle name="1_Lam nghiep, thuy san 2010 (ok)_10 Van tai va BCVT (da sua ok)" xfId="2153" xr:uid="{00000000-0005-0000-0000-0000AF070000}"/>
    <cellStyle name="1_Lam nghiep, thuy san 2010 (ok)_11 (3)" xfId="2154" xr:uid="{00000000-0005-0000-0000-0000B0070000}"/>
    <cellStyle name="1_Lam nghiep, thuy san 2010 (ok)_12 (2)" xfId="2155" xr:uid="{00000000-0005-0000-0000-0000B1070000}"/>
    <cellStyle name="1_Lam nghiep, thuy san 2010 (ok)_12 Giao duc, Y Te va Muc songnam2011" xfId="2156" xr:uid="{00000000-0005-0000-0000-0000B2070000}"/>
    <cellStyle name="1_Lam nghiep, thuy san 2010 (ok)_nien giam tom tat du lich va XNK" xfId="2157" xr:uid="{00000000-0005-0000-0000-0000B3070000}"/>
    <cellStyle name="1_Lam nghiep, thuy san 2010 (ok)_Nongnghiep" xfId="2158" xr:uid="{00000000-0005-0000-0000-0000B4070000}"/>
    <cellStyle name="1_Lam nghiep, thuy san 2010 (ok)_XNK" xfId="2159" xr:uid="{00000000-0005-0000-0000-0000B5070000}"/>
    <cellStyle name="1_Lam nghiep, thuy san 2010 10" xfId="2160" xr:uid="{00000000-0005-0000-0000-0000B6070000}"/>
    <cellStyle name="1_Lam nghiep, thuy san 2010 11" xfId="2161" xr:uid="{00000000-0005-0000-0000-0000B7070000}"/>
    <cellStyle name="1_Lam nghiep, thuy san 2010 12" xfId="2162" xr:uid="{00000000-0005-0000-0000-0000B8070000}"/>
    <cellStyle name="1_Lam nghiep, thuy san 2010 13" xfId="2163" xr:uid="{00000000-0005-0000-0000-0000B9070000}"/>
    <cellStyle name="1_Lam nghiep, thuy san 2010 14" xfId="2164" xr:uid="{00000000-0005-0000-0000-0000BA070000}"/>
    <cellStyle name="1_Lam nghiep, thuy san 2010 15" xfId="2165" xr:uid="{00000000-0005-0000-0000-0000BB070000}"/>
    <cellStyle name="1_Lam nghiep, thuy san 2010 16" xfId="2166" xr:uid="{00000000-0005-0000-0000-0000BC070000}"/>
    <cellStyle name="1_Lam nghiep, thuy san 2010 17" xfId="2167" xr:uid="{00000000-0005-0000-0000-0000BD070000}"/>
    <cellStyle name="1_Lam nghiep, thuy san 2010 18" xfId="2168" xr:uid="{00000000-0005-0000-0000-0000BE070000}"/>
    <cellStyle name="1_Lam nghiep, thuy san 2010 19" xfId="2169" xr:uid="{00000000-0005-0000-0000-0000BF070000}"/>
    <cellStyle name="1_Lam nghiep, thuy san 2010 2" xfId="2170" xr:uid="{00000000-0005-0000-0000-0000C0070000}"/>
    <cellStyle name="1_Lam nghiep, thuy san 2010 3" xfId="2171" xr:uid="{00000000-0005-0000-0000-0000C1070000}"/>
    <cellStyle name="1_Lam nghiep, thuy san 2010 4" xfId="2172" xr:uid="{00000000-0005-0000-0000-0000C2070000}"/>
    <cellStyle name="1_Lam nghiep, thuy san 2010 5" xfId="2173" xr:uid="{00000000-0005-0000-0000-0000C3070000}"/>
    <cellStyle name="1_Lam nghiep, thuy san 2010 6" xfId="2174" xr:uid="{00000000-0005-0000-0000-0000C4070000}"/>
    <cellStyle name="1_Lam nghiep, thuy san 2010 7" xfId="2175" xr:uid="{00000000-0005-0000-0000-0000C5070000}"/>
    <cellStyle name="1_Lam nghiep, thuy san 2010 8" xfId="2176" xr:uid="{00000000-0005-0000-0000-0000C6070000}"/>
    <cellStyle name="1_Lam nghiep, thuy san 2010 9" xfId="2177" xr:uid="{00000000-0005-0000-0000-0000C7070000}"/>
    <cellStyle name="1_Lam nghiep, thuy san 2010_01 Don vi HC" xfId="2178" xr:uid="{00000000-0005-0000-0000-0000C8070000}"/>
    <cellStyle name="1_Lam nghiep, thuy san 2010_02  Dan so lao dong(OK)" xfId="2179" xr:uid="{00000000-0005-0000-0000-0000C9070000}"/>
    <cellStyle name="1_Lam nghiep, thuy san 2010_02 Danso_Laodong 2012(chuan) CO SO" xfId="2180" xr:uid="{00000000-0005-0000-0000-0000CA070000}"/>
    <cellStyle name="1_Lam nghiep, thuy san 2010_03 TKQG va Thu chi NSNN 2012" xfId="2181" xr:uid="{00000000-0005-0000-0000-0000CB070000}"/>
    <cellStyle name="1_Lam nghiep, thuy san 2010_04 Doanh nghiep va CSKDCT 2012" xfId="2182" xr:uid="{00000000-0005-0000-0000-0000CC070000}"/>
    <cellStyle name="1_Lam nghiep, thuy san 2010_05 Doanh nghiep va Ca the_2011 (Ok)" xfId="2183" xr:uid="{00000000-0005-0000-0000-0000CD070000}"/>
    <cellStyle name="1_Lam nghiep, thuy san 2010_06 Nong, lam nghiep 2010  (ok)" xfId="2184" xr:uid="{00000000-0005-0000-0000-0000CE070000}"/>
    <cellStyle name="1_Lam nghiep, thuy san 2010_07 NGTT CN 2012" xfId="2185" xr:uid="{00000000-0005-0000-0000-0000CF070000}"/>
    <cellStyle name="1_Lam nghiep, thuy san 2010_08 Thuong mai Tong muc - Diep" xfId="2186" xr:uid="{00000000-0005-0000-0000-0000D0070000}"/>
    <cellStyle name="1_Lam nghiep, thuy san 2010_08 Thuong mai va Du lich (Ok)" xfId="2187" xr:uid="{00000000-0005-0000-0000-0000D1070000}"/>
    <cellStyle name="1_Lam nghiep, thuy san 2010_09 Chi so gia 2011- VuTKG-1 (Ok)" xfId="2188" xr:uid="{00000000-0005-0000-0000-0000D2070000}"/>
    <cellStyle name="1_Lam nghiep, thuy san 2010_09 Du lich" xfId="2189" xr:uid="{00000000-0005-0000-0000-0000D3070000}"/>
    <cellStyle name="1_Lam nghiep, thuy san 2010_09 Thuong mai va Du lich" xfId="2190" xr:uid="{00000000-0005-0000-0000-0000D4070000}"/>
    <cellStyle name="1_Lam nghiep, thuy san 2010_10 Van tai va BCVT (da sua ok)" xfId="2191" xr:uid="{00000000-0005-0000-0000-0000D5070000}"/>
    <cellStyle name="1_Lam nghiep, thuy san 2010_11 (3)" xfId="2192" xr:uid="{00000000-0005-0000-0000-0000D6070000}"/>
    <cellStyle name="1_Lam nghiep, thuy san 2010_11 (3)_04 Doanh nghiep va CSKDCT 2012" xfId="2193" xr:uid="{00000000-0005-0000-0000-0000D7070000}"/>
    <cellStyle name="1_Lam nghiep, thuy san 2010_11 (3)_Xl0000167" xfId="2194" xr:uid="{00000000-0005-0000-0000-0000D8070000}"/>
    <cellStyle name="1_Lam nghiep, thuy san 2010_12 (2)" xfId="2195" xr:uid="{00000000-0005-0000-0000-0000D9070000}"/>
    <cellStyle name="1_Lam nghiep, thuy san 2010_12 (2)_04 Doanh nghiep va CSKDCT 2012" xfId="2196" xr:uid="{00000000-0005-0000-0000-0000DA070000}"/>
    <cellStyle name="1_Lam nghiep, thuy san 2010_12 (2)_Xl0000167" xfId="2197" xr:uid="{00000000-0005-0000-0000-0000DB070000}"/>
    <cellStyle name="1_Lam nghiep, thuy san 2010_12 Giao duc, Y Te va Muc songnam2011" xfId="2198" xr:uid="{00000000-0005-0000-0000-0000DC070000}"/>
    <cellStyle name="1_Lam nghiep, thuy san 2010_13 Van tai 2012" xfId="2199" xr:uid="{00000000-0005-0000-0000-0000DD070000}"/>
    <cellStyle name="1_Lam nghiep, thuy san 2010_Bo sung 04 bieu Cong nghiep" xfId="2200" xr:uid="{00000000-0005-0000-0000-0000DE070000}"/>
    <cellStyle name="1_Lam nghiep, thuy san 2010_Bo sung 04 bieu Cong nghiep_01 Don vi HC" xfId="2201" xr:uid="{00000000-0005-0000-0000-0000DF070000}"/>
    <cellStyle name="1_Lam nghiep, thuy san 2010_Bo sung 04 bieu Cong nghiep_09 Thuong mai va Du lich" xfId="2202" xr:uid="{00000000-0005-0000-0000-0000E0070000}"/>
    <cellStyle name="1_Lam nghiep, thuy san 2010_CucThongke-phucdap-Tuan-Anh" xfId="2203" xr:uid="{00000000-0005-0000-0000-0000E1070000}"/>
    <cellStyle name="1_Lam nghiep, thuy san 2010_Giaoduc2013(ok)" xfId="2204" xr:uid="{00000000-0005-0000-0000-0000E2070000}"/>
    <cellStyle name="1_Lam nghiep, thuy san 2010_GTSXNN" xfId="2205" xr:uid="{00000000-0005-0000-0000-0000E3070000}"/>
    <cellStyle name="1_Lam nghiep, thuy san 2010_GTSXNN_Nongnghiep NGDD 2012_cap nhat den 24-5-2013(1)" xfId="2206" xr:uid="{00000000-0005-0000-0000-0000E4070000}"/>
    <cellStyle name="1_Lam nghiep, thuy san 2010_Maket NGTT2012 LN,TS (7-1-2013)" xfId="2207" xr:uid="{00000000-0005-0000-0000-0000E5070000}"/>
    <cellStyle name="1_Lam nghiep, thuy san 2010_Maket NGTT2012 LN,TS (7-1-2013)_Nongnghiep" xfId="2208" xr:uid="{00000000-0005-0000-0000-0000E6070000}"/>
    <cellStyle name="1_Lam nghiep, thuy san 2010_Ngiam_lamnghiep_2011_v2(1)(1)" xfId="2209" xr:uid="{00000000-0005-0000-0000-0000E7070000}"/>
    <cellStyle name="1_Lam nghiep, thuy san 2010_Ngiam_lamnghiep_2011_v2(1)(1)_Nongnghiep" xfId="2210" xr:uid="{00000000-0005-0000-0000-0000E8070000}"/>
    <cellStyle name="1_Lam nghiep, thuy san 2010_NGTT LN,TS 2012 (Chuan)" xfId="2211" xr:uid="{00000000-0005-0000-0000-0000E9070000}"/>
    <cellStyle name="1_Lam nghiep, thuy san 2010_Nien giam day du  Nong nghiep 2010" xfId="2212" xr:uid="{00000000-0005-0000-0000-0000EA070000}"/>
    <cellStyle name="1_Lam nghiep, thuy san 2010_nien giam tom tat 2010 (thuy)" xfId="2213" xr:uid="{00000000-0005-0000-0000-0000EB070000}"/>
    <cellStyle name="1_Lam nghiep, thuy san 2010_nien giam tom tat 2010 (thuy)_01 Don vi HC" xfId="2214" xr:uid="{00000000-0005-0000-0000-0000EC070000}"/>
    <cellStyle name="1_Lam nghiep, thuy san 2010_nien giam tom tat 2010 (thuy)_09 Thuong mai va Du lich" xfId="2215" xr:uid="{00000000-0005-0000-0000-0000ED070000}"/>
    <cellStyle name="1_Lam nghiep, thuy san 2010_Nien giam TT Vu Nong nghiep 2012(solieu)-gui Vu TH 29-3-2013" xfId="2216" xr:uid="{00000000-0005-0000-0000-0000EE070000}"/>
    <cellStyle name="1_Lam nghiep, thuy san 2010_Nongnghiep" xfId="2217" xr:uid="{00000000-0005-0000-0000-0000EF070000}"/>
    <cellStyle name="1_Lam nghiep, thuy san 2010_Nongnghiep_Nongnghiep NGDD 2012_cap nhat den 24-5-2013(1)" xfId="2218" xr:uid="{00000000-0005-0000-0000-0000F0070000}"/>
    <cellStyle name="1_Lam nghiep, thuy san 2010_Xl0000147" xfId="2219" xr:uid="{00000000-0005-0000-0000-0000F1070000}"/>
    <cellStyle name="1_Lam nghiep, thuy san 2010_Xl0000167" xfId="2220" xr:uid="{00000000-0005-0000-0000-0000F2070000}"/>
    <cellStyle name="1_Lam nghiep, thuy san 2010_XNK" xfId="2221" xr:uid="{00000000-0005-0000-0000-0000F3070000}"/>
    <cellStyle name="1_Lam nghiep, thuy san 2010_XNK-Market" xfId="2222" xr:uid="{00000000-0005-0000-0000-0000F4070000}"/>
    <cellStyle name="1_LAO-KI 2010-updated" xfId="2223" xr:uid="{00000000-0005-0000-0000-0000F5070000}"/>
    <cellStyle name="1_Maket NGTT Cong nghiep 2011" xfId="2224" xr:uid="{00000000-0005-0000-0000-0000F6070000}"/>
    <cellStyle name="1_Maket NGTT Cong nghiep 2011_08 Cong nghiep 2010" xfId="2225" xr:uid="{00000000-0005-0000-0000-0000F7070000}"/>
    <cellStyle name="1_Maket NGTT Cong nghiep 2011_08 Thuong mai va Du lich (Ok)" xfId="2226" xr:uid="{00000000-0005-0000-0000-0000F8070000}"/>
    <cellStyle name="1_Maket NGTT Cong nghiep 2011_09 Chi so gia 2011- VuTKG-1 (Ok)" xfId="2227" xr:uid="{00000000-0005-0000-0000-0000F9070000}"/>
    <cellStyle name="1_Maket NGTT Cong nghiep 2011_09 Du lich" xfId="2228" xr:uid="{00000000-0005-0000-0000-0000FA070000}"/>
    <cellStyle name="1_Maket NGTT Cong nghiep 2011_10 Van tai va BCVT (da sua ok)" xfId="2229" xr:uid="{00000000-0005-0000-0000-0000FB070000}"/>
    <cellStyle name="1_Maket NGTT Cong nghiep 2011_12 Giao duc, Y Te va Muc songnam2011" xfId="2230" xr:uid="{00000000-0005-0000-0000-0000FC070000}"/>
    <cellStyle name="1_Maket NGTT Cong nghiep 2011_nien giam tom tat du lich va XNK" xfId="2231" xr:uid="{00000000-0005-0000-0000-0000FD070000}"/>
    <cellStyle name="1_Maket NGTT Cong nghiep 2011_Nongnghiep" xfId="2232" xr:uid="{00000000-0005-0000-0000-0000FE070000}"/>
    <cellStyle name="1_Maket NGTT Cong nghiep 2011_XNK" xfId="2233" xr:uid="{00000000-0005-0000-0000-0000FF070000}"/>
    <cellStyle name="1_Maket NGTT Doanh Nghiep 2011" xfId="2234" xr:uid="{00000000-0005-0000-0000-000000080000}"/>
    <cellStyle name="1_Maket NGTT Doanh Nghiep 2011_08 Cong nghiep 2010" xfId="2235" xr:uid="{00000000-0005-0000-0000-000001080000}"/>
    <cellStyle name="1_Maket NGTT Doanh Nghiep 2011_08 Thuong mai va Du lich (Ok)" xfId="2236" xr:uid="{00000000-0005-0000-0000-000002080000}"/>
    <cellStyle name="1_Maket NGTT Doanh Nghiep 2011_09 Chi so gia 2011- VuTKG-1 (Ok)" xfId="2237" xr:uid="{00000000-0005-0000-0000-000003080000}"/>
    <cellStyle name="1_Maket NGTT Doanh Nghiep 2011_09 Du lich" xfId="2238" xr:uid="{00000000-0005-0000-0000-000004080000}"/>
    <cellStyle name="1_Maket NGTT Doanh Nghiep 2011_10 Van tai va BCVT (da sua ok)" xfId="2239" xr:uid="{00000000-0005-0000-0000-000005080000}"/>
    <cellStyle name="1_Maket NGTT Doanh Nghiep 2011_12 Giao duc, Y Te va Muc songnam2011" xfId="2240" xr:uid="{00000000-0005-0000-0000-000006080000}"/>
    <cellStyle name="1_Maket NGTT Doanh Nghiep 2011_nien giam tom tat du lich va XNK" xfId="2241" xr:uid="{00000000-0005-0000-0000-000007080000}"/>
    <cellStyle name="1_Maket NGTT Doanh Nghiep 2011_Nongnghiep" xfId="2242" xr:uid="{00000000-0005-0000-0000-000008080000}"/>
    <cellStyle name="1_Maket NGTT Doanh Nghiep 2011_XNK" xfId="2243" xr:uid="{00000000-0005-0000-0000-000009080000}"/>
    <cellStyle name="1_Maket NGTT Thu chi NS 2011" xfId="2244" xr:uid="{00000000-0005-0000-0000-00000A080000}"/>
    <cellStyle name="1_Maket NGTT Thu chi NS 2011_08 Cong nghiep 2010" xfId="2245" xr:uid="{00000000-0005-0000-0000-00000B080000}"/>
    <cellStyle name="1_Maket NGTT Thu chi NS 2011_08 Thuong mai va Du lich (Ok)" xfId="2246" xr:uid="{00000000-0005-0000-0000-00000C080000}"/>
    <cellStyle name="1_Maket NGTT Thu chi NS 2011_09 Chi so gia 2011- VuTKG-1 (Ok)" xfId="2247" xr:uid="{00000000-0005-0000-0000-00000D080000}"/>
    <cellStyle name="1_Maket NGTT Thu chi NS 2011_09 Du lich" xfId="2248" xr:uid="{00000000-0005-0000-0000-00000E080000}"/>
    <cellStyle name="1_Maket NGTT Thu chi NS 2011_10 Van tai va BCVT (da sua ok)" xfId="2249" xr:uid="{00000000-0005-0000-0000-00000F080000}"/>
    <cellStyle name="1_Maket NGTT Thu chi NS 2011_12 Giao duc, Y Te va Muc songnam2011" xfId="2250" xr:uid="{00000000-0005-0000-0000-000010080000}"/>
    <cellStyle name="1_Maket NGTT Thu chi NS 2011_nien giam tom tat du lich va XNK" xfId="2251" xr:uid="{00000000-0005-0000-0000-000011080000}"/>
    <cellStyle name="1_Maket NGTT Thu chi NS 2011_Nongnghiep" xfId="2252" xr:uid="{00000000-0005-0000-0000-000012080000}"/>
    <cellStyle name="1_Maket NGTT Thu chi NS 2011_XNK" xfId="2253" xr:uid="{00000000-0005-0000-0000-000013080000}"/>
    <cellStyle name="1_Maket NGTT2012 LN,TS (7-1-2013)" xfId="2254" xr:uid="{00000000-0005-0000-0000-000014080000}"/>
    <cellStyle name="1_Maket NGTT2012 LN,TS (7-1-2013)_Nongnghiep" xfId="2255" xr:uid="{00000000-0005-0000-0000-000015080000}"/>
    <cellStyle name="1_Ngiam_lamnghiep_2011_v2(1)(1)" xfId="2256" xr:uid="{00000000-0005-0000-0000-000016080000}"/>
    <cellStyle name="1_Ngiam_lamnghiep_2011_v2(1)(1)_Nongnghiep" xfId="2257" xr:uid="{00000000-0005-0000-0000-000017080000}"/>
    <cellStyle name="1_NGTT Ca the 2011 Diep" xfId="2258" xr:uid="{00000000-0005-0000-0000-000018080000}"/>
    <cellStyle name="1_NGTT Ca the 2011 Diep_08 Cong nghiep 2010" xfId="2259" xr:uid="{00000000-0005-0000-0000-000019080000}"/>
    <cellStyle name="1_NGTT Ca the 2011 Diep_08 Thuong mai va Du lich (Ok)" xfId="2260" xr:uid="{00000000-0005-0000-0000-00001A080000}"/>
    <cellStyle name="1_NGTT Ca the 2011 Diep_09 Chi so gia 2011- VuTKG-1 (Ok)" xfId="2261" xr:uid="{00000000-0005-0000-0000-00001B080000}"/>
    <cellStyle name="1_NGTT Ca the 2011 Diep_09 Du lich" xfId="2262" xr:uid="{00000000-0005-0000-0000-00001C080000}"/>
    <cellStyle name="1_NGTT Ca the 2011 Diep_10 Van tai va BCVT (da sua ok)" xfId="2263" xr:uid="{00000000-0005-0000-0000-00001D080000}"/>
    <cellStyle name="1_NGTT Ca the 2011 Diep_12 Giao duc, Y Te va Muc songnam2011" xfId="2264" xr:uid="{00000000-0005-0000-0000-00001E080000}"/>
    <cellStyle name="1_NGTT Ca the 2011 Diep_nien giam tom tat du lich va XNK" xfId="2265" xr:uid="{00000000-0005-0000-0000-00001F080000}"/>
    <cellStyle name="1_NGTT Ca the 2011 Diep_Nongnghiep" xfId="2266" xr:uid="{00000000-0005-0000-0000-000020080000}"/>
    <cellStyle name="1_NGTT Ca the 2011 Diep_XNK" xfId="2267" xr:uid="{00000000-0005-0000-0000-000021080000}"/>
    <cellStyle name="1_NGTT LN,TS 2012 (Chuan)" xfId="2268" xr:uid="{00000000-0005-0000-0000-000022080000}"/>
    <cellStyle name="1_Nien giam day du  Nong nghiep 2010" xfId="2269" xr:uid="{00000000-0005-0000-0000-000023080000}"/>
    <cellStyle name="1_Nien giam TT Vu Nong nghiep 2012(solieu)-gui Vu TH 29-3-2013" xfId="2270" xr:uid="{00000000-0005-0000-0000-000024080000}"/>
    <cellStyle name="1_Nongnghiep" xfId="2271" xr:uid="{00000000-0005-0000-0000-000025080000}"/>
    <cellStyle name="1_Nongnghiep_Bo sung 04 bieu Cong nghiep" xfId="2272" xr:uid="{00000000-0005-0000-0000-000026080000}"/>
    <cellStyle name="1_Nongnghiep_Mau" xfId="2273" xr:uid="{00000000-0005-0000-0000-000027080000}"/>
    <cellStyle name="1_Nongnghiep_NGDD 2013 Thu chi NSNN " xfId="2274" xr:uid="{00000000-0005-0000-0000-000028080000}"/>
    <cellStyle name="1_Nongnghiep_Nongnghiep NGDD 2012_cap nhat den 24-5-2013(1)" xfId="2275" xr:uid="{00000000-0005-0000-0000-000029080000}"/>
    <cellStyle name="1_Phan i (in)" xfId="2276" xr:uid="{00000000-0005-0000-0000-00002A080000}"/>
    <cellStyle name="1_So lieu quoc te TH" xfId="2277" xr:uid="{00000000-0005-0000-0000-00002B080000}"/>
    <cellStyle name="1_So lieu quoc te TH_08 Cong nghiep 2010" xfId="2278" xr:uid="{00000000-0005-0000-0000-00002C080000}"/>
    <cellStyle name="1_So lieu quoc te TH_08 Thuong mai va Du lich (Ok)" xfId="2279" xr:uid="{00000000-0005-0000-0000-00002D080000}"/>
    <cellStyle name="1_So lieu quoc te TH_09 Chi so gia 2011- VuTKG-1 (Ok)" xfId="2280" xr:uid="{00000000-0005-0000-0000-00002E080000}"/>
    <cellStyle name="1_So lieu quoc te TH_09 Du lich" xfId="2281" xr:uid="{00000000-0005-0000-0000-00002F080000}"/>
    <cellStyle name="1_So lieu quoc te TH_10 Van tai va BCVT (da sua ok)" xfId="2282" xr:uid="{00000000-0005-0000-0000-000030080000}"/>
    <cellStyle name="1_So lieu quoc te TH_12 Giao duc, Y Te va Muc songnam2011" xfId="2283" xr:uid="{00000000-0005-0000-0000-000031080000}"/>
    <cellStyle name="1_So lieu quoc te TH_nien giam tom tat du lich va XNK" xfId="2284" xr:uid="{00000000-0005-0000-0000-000032080000}"/>
    <cellStyle name="1_So lieu quoc te TH_Nongnghiep" xfId="2285" xr:uid="{00000000-0005-0000-0000-000033080000}"/>
    <cellStyle name="1_So lieu quoc te TH_XNK" xfId="2286" xr:uid="{00000000-0005-0000-0000-000034080000}"/>
    <cellStyle name="1_So lieu quoc te(GDP)" xfId="2287" xr:uid="{00000000-0005-0000-0000-000035080000}"/>
    <cellStyle name="1_So lieu quoc te(GDP)_02  Dan so lao dong(OK)" xfId="2288" xr:uid="{00000000-0005-0000-0000-000036080000}"/>
    <cellStyle name="1_So lieu quoc te(GDP)_03 TKQG va Thu chi NSNN 2012" xfId="2289" xr:uid="{00000000-0005-0000-0000-000037080000}"/>
    <cellStyle name="1_So lieu quoc te(GDP)_04 Doanh nghiep va CSKDCT 2012" xfId="2290" xr:uid="{00000000-0005-0000-0000-000038080000}"/>
    <cellStyle name="1_So lieu quoc te(GDP)_05 Doanh nghiep va Ca the_2011 (Ok)" xfId="2291" xr:uid="{00000000-0005-0000-0000-000039080000}"/>
    <cellStyle name="1_So lieu quoc te(GDP)_07 NGTT CN 2012" xfId="2292" xr:uid="{00000000-0005-0000-0000-00003A080000}"/>
    <cellStyle name="1_So lieu quoc te(GDP)_08 Thuong mai Tong muc - Diep" xfId="2293" xr:uid="{00000000-0005-0000-0000-00003B080000}"/>
    <cellStyle name="1_So lieu quoc te(GDP)_08 Thuong mai va Du lich (Ok)" xfId="2294" xr:uid="{00000000-0005-0000-0000-00003C080000}"/>
    <cellStyle name="1_So lieu quoc te(GDP)_09 Chi so gia 2011- VuTKG-1 (Ok)" xfId="2295" xr:uid="{00000000-0005-0000-0000-00003D080000}"/>
    <cellStyle name="1_So lieu quoc te(GDP)_09 Du lich" xfId="2296" xr:uid="{00000000-0005-0000-0000-00003E080000}"/>
    <cellStyle name="1_So lieu quoc te(GDP)_10 Van tai va BCVT (da sua ok)" xfId="2297" xr:uid="{00000000-0005-0000-0000-00003F080000}"/>
    <cellStyle name="1_So lieu quoc te(GDP)_11 (3)" xfId="2298" xr:uid="{00000000-0005-0000-0000-000040080000}"/>
    <cellStyle name="1_So lieu quoc te(GDP)_11 (3)_04 Doanh nghiep va CSKDCT 2012" xfId="2299" xr:uid="{00000000-0005-0000-0000-000041080000}"/>
    <cellStyle name="1_So lieu quoc te(GDP)_11 (3)_Xl0000167" xfId="2300" xr:uid="{00000000-0005-0000-0000-000042080000}"/>
    <cellStyle name="1_So lieu quoc te(GDP)_12 (2)" xfId="2301" xr:uid="{00000000-0005-0000-0000-000043080000}"/>
    <cellStyle name="1_So lieu quoc te(GDP)_12 (2)_04 Doanh nghiep va CSKDCT 2012" xfId="2302" xr:uid="{00000000-0005-0000-0000-000044080000}"/>
    <cellStyle name="1_So lieu quoc te(GDP)_12 (2)_Xl0000167" xfId="2303" xr:uid="{00000000-0005-0000-0000-000045080000}"/>
    <cellStyle name="1_So lieu quoc te(GDP)_12 Giao duc, Y Te va Muc songnam2011" xfId="2304" xr:uid="{00000000-0005-0000-0000-000046080000}"/>
    <cellStyle name="1_So lieu quoc te(GDP)_12 So lieu quoc te (Ok)" xfId="2305" xr:uid="{00000000-0005-0000-0000-000047080000}"/>
    <cellStyle name="1_So lieu quoc te(GDP)_13 Van tai 2012" xfId="2306" xr:uid="{00000000-0005-0000-0000-000048080000}"/>
    <cellStyle name="1_So lieu quoc te(GDP)_Giaoduc2013(ok)" xfId="2307" xr:uid="{00000000-0005-0000-0000-000049080000}"/>
    <cellStyle name="1_So lieu quoc te(GDP)_Maket NGTT2012 LN,TS (7-1-2013)" xfId="2308" xr:uid="{00000000-0005-0000-0000-00004A080000}"/>
    <cellStyle name="1_So lieu quoc te(GDP)_Maket NGTT2012 LN,TS (7-1-2013)_Nongnghiep" xfId="2309" xr:uid="{00000000-0005-0000-0000-00004B080000}"/>
    <cellStyle name="1_So lieu quoc te(GDP)_Ngiam_lamnghiep_2011_v2(1)(1)" xfId="2310" xr:uid="{00000000-0005-0000-0000-00004C080000}"/>
    <cellStyle name="1_So lieu quoc te(GDP)_Ngiam_lamnghiep_2011_v2(1)(1)_Nongnghiep" xfId="2311" xr:uid="{00000000-0005-0000-0000-00004D080000}"/>
    <cellStyle name="1_So lieu quoc te(GDP)_NGTT LN,TS 2012 (Chuan)" xfId="2312" xr:uid="{00000000-0005-0000-0000-00004E080000}"/>
    <cellStyle name="1_So lieu quoc te(GDP)_Nien giam TT Vu Nong nghiep 2012(solieu)-gui Vu TH 29-3-2013" xfId="2313" xr:uid="{00000000-0005-0000-0000-00004F080000}"/>
    <cellStyle name="1_So lieu quoc te(GDP)_Nongnghiep" xfId="2314" xr:uid="{00000000-0005-0000-0000-000050080000}"/>
    <cellStyle name="1_So lieu quoc te(GDP)_Nongnghiep NGDD 2012_cap nhat den 24-5-2013(1)" xfId="2315" xr:uid="{00000000-0005-0000-0000-000051080000}"/>
    <cellStyle name="1_So lieu quoc te(GDP)_Nongnghiep_Nongnghiep NGDD 2012_cap nhat den 24-5-2013(1)" xfId="2316" xr:uid="{00000000-0005-0000-0000-000052080000}"/>
    <cellStyle name="1_So lieu quoc te(GDP)_Xl0000147" xfId="2317" xr:uid="{00000000-0005-0000-0000-000053080000}"/>
    <cellStyle name="1_So lieu quoc te(GDP)_Xl0000167" xfId="2318" xr:uid="{00000000-0005-0000-0000-000054080000}"/>
    <cellStyle name="1_So lieu quoc te(GDP)_XNK" xfId="2319" xr:uid="{00000000-0005-0000-0000-000055080000}"/>
    <cellStyle name="1_Thuong mai va Du lich" xfId="2320" xr:uid="{00000000-0005-0000-0000-000056080000}"/>
    <cellStyle name="1_Thuong mai va Du lich_01 Don vi HC" xfId="2321" xr:uid="{00000000-0005-0000-0000-000057080000}"/>
    <cellStyle name="1_Thuong mai va Du lich_NGDD 2013 Thu chi NSNN " xfId="2322" xr:uid="{00000000-0005-0000-0000-000058080000}"/>
    <cellStyle name="1_Tong hop 1" xfId="2323" xr:uid="{00000000-0005-0000-0000-000059080000}"/>
    <cellStyle name="1_Tong hop NGTT" xfId="2324" xr:uid="{00000000-0005-0000-0000-00005A080000}"/>
    <cellStyle name="1_Xl0000167" xfId="2325" xr:uid="{00000000-0005-0000-0000-00005B080000}"/>
    <cellStyle name="1_XNK" xfId="2326" xr:uid="{00000000-0005-0000-0000-00005C080000}"/>
    <cellStyle name="1_XNK (10-6)" xfId="2327" xr:uid="{00000000-0005-0000-0000-00005D080000}"/>
    <cellStyle name="1_XNK_08 Thuong mai Tong muc - Diep" xfId="2328" xr:uid="{00000000-0005-0000-0000-00005E080000}"/>
    <cellStyle name="1_XNK_Bo sung 04 bieu Cong nghiep" xfId="2329" xr:uid="{00000000-0005-0000-0000-00005F080000}"/>
    <cellStyle name="1_XNK-2012" xfId="2330" xr:uid="{00000000-0005-0000-0000-000060080000}"/>
    <cellStyle name="1_XNK-Market" xfId="2331" xr:uid="{00000000-0005-0000-0000-000061080000}"/>
    <cellStyle name="¹éºÐÀ²_      " xfId="2332" xr:uid="{00000000-0005-0000-0000-000062080000}"/>
    <cellStyle name="2" xfId="2333" xr:uid="{00000000-0005-0000-0000-000063080000}"/>
    <cellStyle name="20% - Accent1 2" xfId="2334" xr:uid="{00000000-0005-0000-0000-000064080000}"/>
    <cellStyle name="20% - Accent2 2" xfId="2335" xr:uid="{00000000-0005-0000-0000-000065080000}"/>
    <cellStyle name="20% - Accent3 2" xfId="2336" xr:uid="{00000000-0005-0000-0000-000066080000}"/>
    <cellStyle name="20% - Accent4 2" xfId="2337" xr:uid="{00000000-0005-0000-0000-000067080000}"/>
    <cellStyle name="20% - Accent5 2" xfId="2338" xr:uid="{00000000-0005-0000-0000-000068080000}"/>
    <cellStyle name="20% - Accent6 2" xfId="2339" xr:uid="{00000000-0005-0000-0000-000069080000}"/>
    <cellStyle name="3" xfId="2340" xr:uid="{00000000-0005-0000-0000-00006A080000}"/>
    <cellStyle name="4" xfId="2341" xr:uid="{00000000-0005-0000-0000-00006B080000}"/>
    <cellStyle name="40% - Accent1 2" xfId="2342" xr:uid="{00000000-0005-0000-0000-00006C080000}"/>
    <cellStyle name="40% - Accent2 2" xfId="2343" xr:uid="{00000000-0005-0000-0000-00006D080000}"/>
    <cellStyle name="40% - Accent3 2" xfId="2344" xr:uid="{00000000-0005-0000-0000-00006E080000}"/>
    <cellStyle name="40% - Accent4 2" xfId="2345" xr:uid="{00000000-0005-0000-0000-00006F080000}"/>
    <cellStyle name="40% - Accent5 2" xfId="2346" xr:uid="{00000000-0005-0000-0000-000070080000}"/>
    <cellStyle name="40% - Accent6 2" xfId="2347" xr:uid="{00000000-0005-0000-0000-000071080000}"/>
    <cellStyle name="60% - Accent1 2" xfId="2348" xr:uid="{00000000-0005-0000-0000-000072080000}"/>
    <cellStyle name="60% - Accent2 2" xfId="2349" xr:uid="{00000000-0005-0000-0000-000073080000}"/>
    <cellStyle name="60% - Accent3 2" xfId="2350" xr:uid="{00000000-0005-0000-0000-000074080000}"/>
    <cellStyle name="60% - Accent4 2" xfId="2351" xr:uid="{00000000-0005-0000-0000-000075080000}"/>
    <cellStyle name="60% - Accent5 2" xfId="2352" xr:uid="{00000000-0005-0000-0000-000076080000}"/>
    <cellStyle name="60% - Accent6 2" xfId="2353" xr:uid="{00000000-0005-0000-0000-000077080000}"/>
    <cellStyle name="Accent1 2" xfId="2354" xr:uid="{00000000-0005-0000-0000-000078080000}"/>
    <cellStyle name="Accent2 2" xfId="2355" xr:uid="{00000000-0005-0000-0000-000079080000}"/>
    <cellStyle name="Accent3 2" xfId="2356" xr:uid="{00000000-0005-0000-0000-00007A080000}"/>
    <cellStyle name="Accent4 2" xfId="2357" xr:uid="{00000000-0005-0000-0000-00007B080000}"/>
    <cellStyle name="Accent5 2" xfId="2358" xr:uid="{00000000-0005-0000-0000-00007C080000}"/>
    <cellStyle name="Accent6 2" xfId="2359" xr:uid="{00000000-0005-0000-0000-00007D080000}"/>
    <cellStyle name="ÅëÈ­ [0]_      " xfId="2360" xr:uid="{00000000-0005-0000-0000-00007E080000}"/>
    <cellStyle name="AeE­ [0]_INQUIRY ¿μ¾÷AßAø " xfId="2361" xr:uid="{00000000-0005-0000-0000-00007F080000}"/>
    <cellStyle name="ÅëÈ­ [0]_S" xfId="2362" xr:uid="{00000000-0005-0000-0000-000080080000}"/>
    <cellStyle name="ÅëÈ­_      " xfId="2363" xr:uid="{00000000-0005-0000-0000-000081080000}"/>
    <cellStyle name="AeE­_INQUIRY ¿?¾÷AßAø " xfId="2364" xr:uid="{00000000-0005-0000-0000-000082080000}"/>
    <cellStyle name="ÅëÈ­_L601CPT" xfId="2365" xr:uid="{00000000-0005-0000-0000-000083080000}"/>
    <cellStyle name="ÄÞ¸¶ [0]_      " xfId="2366" xr:uid="{00000000-0005-0000-0000-000084080000}"/>
    <cellStyle name="AÞ¸¶ [0]_INQUIRY ¿?¾÷AßAø " xfId="2367" xr:uid="{00000000-0005-0000-0000-000085080000}"/>
    <cellStyle name="ÄÞ¸¶ [0]_L601CPT" xfId="2368" xr:uid="{00000000-0005-0000-0000-000086080000}"/>
    <cellStyle name="ÄÞ¸¶_      " xfId="2369" xr:uid="{00000000-0005-0000-0000-000087080000}"/>
    <cellStyle name="AÞ¸¶_INQUIRY ¿?¾÷AßAø " xfId="2370" xr:uid="{00000000-0005-0000-0000-000088080000}"/>
    <cellStyle name="ÄÞ¸¶_L601CPT" xfId="2371" xr:uid="{00000000-0005-0000-0000-000089080000}"/>
    <cellStyle name="AutoFormat Options" xfId="2372" xr:uid="{00000000-0005-0000-0000-00008A080000}"/>
    <cellStyle name="Bad 2" xfId="2373" xr:uid="{00000000-0005-0000-0000-00008B080000}"/>
    <cellStyle name="C?AØ_¿?¾÷CoE² " xfId="2374" xr:uid="{00000000-0005-0000-0000-00008C080000}"/>
    <cellStyle name="Ç¥ÁØ_      " xfId="2375" xr:uid="{00000000-0005-0000-0000-00008D080000}"/>
    <cellStyle name="C￥AØ_¿μ¾÷CoE² " xfId="2376" xr:uid="{00000000-0005-0000-0000-00008E080000}"/>
    <cellStyle name="Ç¥ÁØ_S" xfId="2377" xr:uid="{00000000-0005-0000-0000-00008F080000}"/>
    <cellStyle name="C￥AØ_Sheet1_¿μ¾÷CoE² " xfId="2378" xr:uid="{00000000-0005-0000-0000-000090080000}"/>
    <cellStyle name="Calc Currency (0)" xfId="2379" xr:uid="{00000000-0005-0000-0000-000091080000}"/>
    <cellStyle name="Calc Currency (0) 2" xfId="2380" xr:uid="{00000000-0005-0000-0000-000092080000}"/>
    <cellStyle name="Calc Currency (0) 3" xfId="2381" xr:uid="{00000000-0005-0000-0000-000093080000}"/>
    <cellStyle name="Calculation 2" xfId="2382" xr:uid="{00000000-0005-0000-0000-000094080000}"/>
    <cellStyle name="Calculation 2 2" xfId="2728" xr:uid="{00000000-0005-0000-0000-000095080000}"/>
    <cellStyle name="category" xfId="2383" xr:uid="{00000000-0005-0000-0000-000096080000}"/>
    <cellStyle name="Cerrency_Sheet2_XANGDAU" xfId="2384" xr:uid="{00000000-0005-0000-0000-000097080000}"/>
    <cellStyle name="Check Cell 2" xfId="2385" xr:uid="{00000000-0005-0000-0000-000098080000}"/>
    <cellStyle name="Comma" xfId="51" builtinId="3"/>
    <cellStyle name="Comma [0] 2" xfId="3" xr:uid="{00000000-0005-0000-0000-00009A080000}"/>
    <cellStyle name="Comma [0] 2 2" xfId="8" xr:uid="{00000000-0005-0000-0000-00009B080000}"/>
    <cellStyle name="Comma [0] 2 2 2" xfId="2694" xr:uid="{00000000-0005-0000-0000-00009C080000}"/>
    <cellStyle name="Comma [0] 3" xfId="9" xr:uid="{00000000-0005-0000-0000-00009D080000}"/>
    <cellStyle name="Comma [0] 3 2" xfId="167" xr:uid="{00000000-0005-0000-0000-00009E080000}"/>
    <cellStyle name="Comma 10" xfId="10" xr:uid="{00000000-0005-0000-0000-00009F080000}"/>
    <cellStyle name="Comma 10 2" xfId="38" xr:uid="{00000000-0005-0000-0000-0000A0080000}"/>
    <cellStyle name="Comma 10 2 2" xfId="2386" xr:uid="{00000000-0005-0000-0000-0000A1080000}"/>
    <cellStyle name="Comma 10 2 2 2" xfId="2729" xr:uid="{00000000-0005-0000-0000-0000A2080000}"/>
    <cellStyle name="Comma 10 3" xfId="2387" xr:uid="{00000000-0005-0000-0000-0000A3080000}"/>
    <cellStyle name="Comma 10 3 2" xfId="2730" xr:uid="{00000000-0005-0000-0000-0000A4080000}"/>
    <cellStyle name="Comma 10_Mau" xfId="2388" xr:uid="{00000000-0005-0000-0000-0000A5080000}"/>
    <cellStyle name="Comma 11" xfId="11" xr:uid="{00000000-0005-0000-0000-0000A6080000}"/>
    <cellStyle name="Comma 11 2" xfId="39" xr:uid="{00000000-0005-0000-0000-0000A7080000}"/>
    <cellStyle name="Comma 12" xfId="12" xr:uid="{00000000-0005-0000-0000-0000A8080000}"/>
    <cellStyle name="Comma 12 2" xfId="40" xr:uid="{00000000-0005-0000-0000-0000A9080000}"/>
    <cellStyle name="Comma 13" xfId="37" xr:uid="{00000000-0005-0000-0000-0000AA080000}"/>
    <cellStyle name="Comma 14" xfId="41" xr:uid="{00000000-0005-0000-0000-0000AB080000}"/>
    <cellStyle name="Comma 15" xfId="49" xr:uid="{00000000-0005-0000-0000-0000AC080000}"/>
    <cellStyle name="Comma 16" xfId="48" xr:uid="{00000000-0005-0000-0000-0000AD080000}"/>
    <cellStyle name="Comma 17" xfId="54" xr:uid="{00000000-0005-0000-0000-0000AE080000}"/>
    <cellStyle name="Comma 17 2" xfId="2684" xr:uid="{00000000-0005-0000-0000-0000AF080000}"/>
    <cellStyle name="Comma 18" xfId="56" xr:uid="{00000000-0005-0000-0000-0000B0080000}"/>
    <cellStyle name="Comma 19" xfId="175" xr:uid="{00000000-0005-0000-0000-0000B1080000}"/>
    <cellStyle name="Comma 19 2" xfId="180" xr:uid="{00000000-0005-0000-0000-0000B2080000}"/>
    <cellStyle name="Comma 19 3" xfId="2708" xr:uid="{00000000-0005-0000-0000-0000B3080000}"/>
    <cellStyle name="Comma 2" xfId="13" xr:uid="{00000000-0005-0000-0000-0000B4080000}"/>
    <cellStyle name="Comma 2 2" xfId="2" xr:uid="{00000000-0005-0000-0000-0000B5080000}"/>
    <cellStyle name="Comma 2 2 2" xfId="2389" xr:uid="{00000000-0005-0000-0000-0000B6080000}"/>
    <cellStyle name="Comma 2 2 3" xfId="2390" xr:uid="{00000000-0005-0000-0000-0000B7080000}"/>
    <cellStyle name="Comma 2 2 4" xfId="2391" xr:uid="{00000000-0005-0000-0000-0000B8080000}"/>
    <cellStyle name="Comma 2 2 5" xfId="2392" xr:uid="{00000000-0005-0000-0000-0000B9080000}"/>
    <cellStyle name="Comma 2 3" xfId="14" xr:uid="{00000000-0005-0000-0000-0000BA080000}"/>
    <cellStyle name="Comma 2 3 2" xfId="15" xr:uid="{00000000-0005-0000-0000-0000BB080000}"/>
    <cellStyle name="Comma 2 3 2 2" xfId="168" xr:uid="{00000000-0005-0000-0000-0000BC080000}"/>
    <cellStyle name="Comma 2 3 3" xfId="169" xr:uid="{00000000-0005-0000-0000-0000BD080000}"/>
    <cellStyle name="Comma 2 4" xfId="2393" xr:uid="{00000000-0005-0000-0000-0000BE080000}"/>
    <cellStyle name="Comma 2 5" xfId="179" xr:uid="{00000000-0005-0000-0000-0000BF080000}"/>
    <cellStyle name="Comma 2 6" xfId="2394" xr:uid="{00000000-0005-0000-0000-0000C0080000}"/>
    <cellStyle name="Comma 2 7" xfId="2695" xr:uid="{00000000-0005-0000-0000-0000C1080000}"/>
    <cellStyle name="Comma 2_CS TT TK" xfId="2395" xr:uid="{00000000-0005-0000-0000-0000C2080000}"/>
    <cellStyle name="Comma 20" xfId="177" xr:uid="{00000000-0005-0000-0000-0000C3080000}"/>
    <cellStyle name="Comma 20 2" xfId="2731" xr:uid="{00000000-0005-0000-0000-0000C4080000}"/>
    <cellStyle name="Comma 21" xfId="182" xr:uid="{00000000-0005-0000-0000-0000C5080000}"/>
    <cellStyle name="Comma 22" xfId="2685" xr:uid="{00000000-0005-0000-0000-0000C6080000}"/>
    <cellStyle name="Comma 22 2" xfId="2716" xr:uid="{00000000-0005-0000-0000-0000C7080000}"/>
    <cellStyle name="Comma 23" xfId="2696" xr:uid="{00000000-0005-0000-0000-0000C8080000}"/>
    <cellStyle name="Comma 23 2" xfId="2703" xr:uid="{00000000-0005-0000-0000-0000C9080000}"/>
    <cellStyle name="Comma 23 3" xfId="2715" xr:uid="{00000000-0005-0000-0000-0000CA080000}"/>
    <cellStyle name="Comma 23 4" xfId="2732" xr:uid="{00000000-0005-0000-0000-0000CB080000}"/>
    <cellStyle name="Comma 24" xfId="2704" xr:uid="{00000000-0005-0000-0000-0000CC080000}"/>
    <cellStyle name="Comma 24 2" xfId="2733" xr:uid="{00000000-0005-0000-0000-0000CD080000}"/>
    <cellStyle name="Comma 25" xfId="2724" xr:uid="{00000000-0005-0000-0000-0000CE080000}"/>
    <cellStyle name="Comma 26" xfId="2710" xr:uid="{00000000-0005-0000-0000-0000CF080000}"/>
    <cellStyle name="Comma 26 2" xfId="2725" xr:uid="{00000000-0005-0000-0000-0000D0080000}"/>
    <cellStyle name="Comma 3" xfId="16" xr:uid="{00000000-0005-0000-0000-0000D1080000}"/>
    <cellStyle name="Comma 3 2" xfId="2396" xr:uid="{00000000-0005-0000-0000-0000D2080000}"/>
    <cellStyle name="Comma 3 2 2" xfId="2397" xr:uid="{00000000-0005-0000-0000-0000D3080000}"/>
    <cellStyle name="Comma 3 2 3" xfId="2398" xr:uid="{00000000-0005-0000-0000-0000D4080000}"/>
    <cellStyle name="Comma 3 2 4" xfId="2399" xr:uid="{00000000-0005-0000-0000-0000D5080000}"/>
    <cellStyle name="Comma 3 2 5" xfId="2400" xr:uid="{00000000-0005-0000-0000-0000D6080000}"/>
    <cellStyle name="Comma 3 2 5 2" xfId="2401" xr:uid="{00000000-0005-0000-0000-0000D7080000}"/>
    <cellStyle name="Comma 3 2 5 3" xfId="2402" xr:uid="{00000000-0005-0000-0000-0000D8080000}"/>
    <cellStyle name="Comma 3 2 6" xfId="2403" xr:uid="{00000000-0005-0000-0000-0000D9080000}"/>
    <cellStyle name="Comma 3 2 7" xfId="2404" xr:uid="{00000000-0005-0000-0000-0000DA080000}"/>
    <cellStyle name="Comma 3 2 7 2" xfId="2734" xr:uid="{00000000-0005-0000-0000-0000DB080000}"/>
    <cellStyle name="Comma 3 3" xfId="2405" xr:uid="{00000000-0005-0000-0000-0000DC080000}"/>
    <cellStyle name="Comma 3 3 2" xfId="2406" xr:uid="{00000000-0005-0000-0000-0000DD080000}"/>
    <cellStyle name="Comma 3 3 3" xfId="2407" xr:uid="{00000000-0005-0000-0000-0000DE080000}"/>
    <cellStyle name="Comma 3 4" xfId="2408" xr:uid="{00000000-0005-0000-0000-0000DF080000}"/>
    <cellStyle name="Comma 3 5" xfId="2409" xr:uid="{00000000-0005-0000-0000-0000E0080000}"/>
    <cellStyle name="Comma 3 6" xfId="2410" xr:uid="{00000000-0005-0000-0000-0000E1080000}"/>
    <cellStyle name="Comma 3 6 2" xfId="2735" xr:uid="{00000000-0005-0000-0000-0000E2080000}"/>
    <cellStyle name="Comma 3_CS TT TK" xfId="2411" xr:uid="{00000000-0005-0000-0000-0000E3080000}"/>
    <cellStyle name="Comma 4" xfId="17" xr:uid="{00000000-0005-0000-0000-0000E4080000}"/>
    <cellStyle name="Comma 4 2" xfId="6" xr:uid="{00000000-0005-0000-0000-0000E5080000}"/>
    <cellStyle name="Comma 4 3" xfId="18" xr:uid="{00000000-0005-0000-0000-0000E6080000}"/>
    <cellStyle name="Comma 4 4" xfId="19" xr:uid="{00000000-0005-0000-0000-0000E7080000}"/>
    <cellStyle name="Comma 4 5" xfId="2412" xr:uid="{00000000-0005-0000-0000-0000E8080000}"/>
    <cellStyle name="Comma 4_Xl0000115" xfId="2413" xr:uid="{00000000-0005-0000-0000-0000E9080000}"/>
    <cellStyle name="Comma 5" xfId="4" xr:uid="{00000000-0005-0000-0000-0000EA080000}"/>
    <cellStyle name="Comma 5 2" xfId="36" xr:uid="{00000000-0005-0000-0000-0000EB080000}"/>
    <cellStyle name="Comma 5 2 2" xfId="52" xr:uid="{00000000-0005-0000-0000-0000EC080000}"/>
    <cellStyle name="Comma 5 2 2 2" xfId="2697" xr:uid="{00000000-0005-0000-0000-0000ED080000}"/>
    <cellStyle name="Comma 5 3" xfId="2414" xr:uid="{00000000-0005-0000-0000-0000EE080000}"/>
    <cellStyle name="Comma 5 3 2" xfId="2736" xr:uid="{00000000-0005-0000-0000-0000EF080000}"/>
    <cellStyle name="Comma 5_Xl0000108" xfId="2415" xr:uid="{00000000-0005-0000-0000-0000F0080000}"/>
    <cellStyle name="Comma 6" xfId="20" xr:uid="{00000000-0005-0000-0000-0000F1080000}"/>
    <cellStyle name="Comma 6 2" xfId="2416" xr:uid="{00000000-0005-0000-0000-0000F2080000}"/>
    <cellStyle name="Comma 6 3" xfId="2417" xr:uid="{00000000-0005-0000-0000-0000F3080000}"/>
    <cellStyle name="Comma 6 4" xfId="2698" xr:uid="{00000000-0005-0000-0000-0000F4080000}"/>
    <cellStyle name="Comma 6_Xl0000115" xfId="2418" xr:uid="{00000000-0005-0000-0000-0000F5080000}"/>
    <cellStyle name="Comma 7" xfId="21" xr:uid="{00000000-0005-0000-0000-0000F6080000}"/>
    <cellStyle name="Comma 7 2" xfId="42" xr:uid="{00000000-0005-0000-0000-0000F7080000}"/>
    <cellStyle name="Comma 7 3" xfId="2419" xr:uid="{00000000-0005-0000-0000-0000F8080000}"/>
    <cellStyle name="Comma 7 3 2" xfId="2737" xr:uid="{00000000-0005-0000-0000-0000F9080000}"/>
    <cellStyle name="Comma 8" xfId="22" xr:uid="{00000000-0005-0000-0000-0000FA080000}"/>
    <cellStyle name="Comma 8 2" xfId="43" xr:uid="{00000000-0005-0000-0000-0000FB080000}"/>
    <cellStyle name="Comma 8 3" xfId="2420" xr:uid="{00000000-0005-0000-0000-0000FC080000}"/>
    <cellStyle name="Comma 8 3 2" xfId="2738" xr:uid="{00000000-0005-0000-0000-0000FD080000}"/>
    <cellStyle name="Comma 9" xfId="23" xr:uid="{00000000-0005-0000-0000-0000FE080000}"/>
    <cellStyle name="Comma 9 2" xfId="44" xr:uid="{00000000-0005-0000-0000-0000FF080000}"/>
    <cellStyle name="Comma 9 3" xfId="2421" xr:uid="{00000000-0005-0000-0000-000000090000}"/>
    <cellStyle name="comma zerodec" xfId="2422" xr:uid="{00000000-0005-0000-0000-000001090000}"/>
    <cellStyle name="Comma0" xfId="163" xr:uid="{00000000-0005-0000-0000-000002090000}"/>
    <cellStyle name="cong" xfId="2423" xr:uid="{00000000-0005-0000-0000-000003090000}"/>
    <cellStyle name="Currency 2" xfId="2424" xr:uid="{00000000-0005-0000-0000-000004090000}"/>
    <cellStyle name="Currency0" xfId="164" xr:uid="{00000000-0005-0000-0000-000005090000}"/>
    <cellStyle name="Currency1" xfId="2425" xr:uid="{00000000-0005-0000-0000-000006090000}"/>
    <cellStyle name="Date" xfId="165" xr:uid="{00000000-0005-0000-0000-000007090000}"/>
    <cellStyle name="DAUDE" xfId="2426" xr:uid="{00000000-0005-0000-0000-000008090000}"/>
    <cellStyle name="Dollar (zero dec)" xfId="2427" xr:uid="{00000000-0005-0000-0000-000009090000}"/>
    <cellStyle name="Euro" xfId="2428" xr:uid="{00000000-0005-0000-0000-00000A090000}"/>
    <cellStyle name="Explanatory Text 2" xfId="2429" xr:uid="{00000000-0005-0000-0000-00000B090000}"/>
    <cellStyle name="Fixed" xfId="166" xr:uid="{00000000-0005-0000-0000-00000C090000}"/>
    <cellStyle name="gia" xfId="2430" xr:uid="{00000000-0005-0000-0000-00000D090000}"/>
    <cellStyle name="Good 2" xfId="2431" xr:uid="{00000000-0005-0000-0000-00000E090000}"/>
    <cellStyle name="Grey" xfId="2432" xr:uid="{00000000-0005-0000-0000-00000F090000}"/>
    <cellStyle name="HEADER" xfId="2433" xr:uid="{00000000-0005-0000-0000-000010090000}"/>
    <cellStyle name="Header1" xfId="61" xr:uid="{00000000-0005-0000-0000-000011090000}"/>
    <cellStyle name="Header2" xfId="62" xr:uid="{00000000-0005-0000-0000-000012090000}"/>
    <cellStyle name="Heading 1 2" xfId="2434" xr:uid="{00000000-0005-0000-0000-000013090000}"/>
    <cellStyle name="Heading 1 3" xfId="2435" xr:uid="{00000000-0005-0000-0000-000014090000}"/>
    <cellStyle name="Heading 1 4" xfId="2436" xr:uid="{00000000-0005-0000-0000-000015090000}"/>
    <cellStyle name="Heading 1 5" xfId="2437" xr:uid="{00000000-0005-0000-0000-000016090000}"/>
    <cellStyle name="Heading 1 6" xfId="2438" xr:uid="{00000000-0005-0000-0000-000017090000}"/>
    <cellStyle name="Heading 1 7" xfId="2439" xr:uid="{00000000-0005-0000-0000-000018090000}"/>
    <cellStyle name="Heading 1 8" xfId="2440" xr:uid="{00000000-0005-0000-0000-000019090000}"/>
    <cellStyle name="Heading 1 9" xfId="2441" xr:uid="{00000000-0005-0000-0000-00001A090000}"/>
    <cellStyle name="Heading 2 2" xfId="2442" xr:uid="{00000000-0005-0000-0000-00001B090000}"/>
    <cellStyle name="Heading 2 3" xfId="2443" xr:uid="{00000000-0005-0000-0000-00001C090000}"/>
    <cellStyle name="Heading 2 4" xfId="2444" xr:uid="{00000000-0005-0000-0000-00001D090000}"/>
    <cellStyle name="Heading 2 5" xfId="2445" xr:uid="{00000000-0005-0000-0000-00001E090000}"/>
    <cellStyle name="Heading 2 6" xfId="2446" xr:uid="{00000000-0005-0000-0000-00001F090000}"/>
    <cellStyle name="Heading 2 7" xfId="2447" xr:uid="{00000000-0005-0000-0000-000020090000}"/>
    <cellStyle name="Heading 2 8" xfId="2448" xr:uid="{00000000-0005-0000-0000-000021090000}"/>
    <cellStyle name="Heading 2 9" xfId="2449" xr:uid="{00000000-0005-0000-0000-000022090000}"/>
    <cellStyle name="Heading 3 2" xfId="2450" xr:uid="{00000000-0005-0000-0000-000023090000}"/>
    <cellStyle name="Heading 4 2" xfId="2451" xr:uid="{00000000-0005-0000-0000-000024090000}"/>
    <cellStyle name="HEADING1" xfId="2452" xr:uid="{00000000-0005-0000-0000-000025090000}"/>
    <cellStyle name="HEADING2" xfId="2453" xr:uid="{00000000-0005-0000-0000-000026090000}"/>
    <cellStyle name="Hyperlink 2" xfId="2454" xr:uid="{00000000-0005-0000-0000-000027090000}"/>
    <cellStyle name="Input [yellow]" xfId="2455" xr:uid="{00000000-0005-0000-0000-000028090000}"/>
    <cellStyle name="Input [yellow] 2" xfId="2739" xr:uid="{00000000-0005-0000-0000-000029090000}"/>
    <cellStyle name="Input 2" xfId="2456" xr:uid="{00000000-0005-0000-0000-00002A090000}"/>
    <cellStyle name="Input 2 2" xfId="2740" xr:uid="{00000000-0005-0000-0000-00002B090000}"/>
    <cellStyle name="Ledger 17 x 11 in" xfId="2457" xr:uid="{00000000-0005-0000-0000-00002C090000}"/>
    <cellStyle name="Linked Cell 2" xfId="2458" xr:uid="{00000000-0005-0000-0000-00002D090000}"/>
    <cellStyle name="Model" xfId="2459" xr:uid="{00000000-0005-0000-0000-00002E090000}"/>
    <cellStyle name="moi" xfId="2460" xr:uid="{00000000-0005-0000-0000-00002F090000}"/>
    <cellStyle name="moi 2" xfId="2461" xr:uid="{00000000-0005-0000-0000-000030090000}"/>
    <cellStyle name="moi 3" xfId="2462" xr:uid="{00000000-0005-0000-0000-000031090000}"/>
    <cellStyle name="Monétaire [0]_TARIFFS DB" xfId="2463" xr:uid="{00000000-0005-0000-0000-000032090000}"/>
    <cellStyle name="Monétaire_TARIFFS DB" xfId="2464" xr:uid="{00000000-0005-0000-0000-000033090000}"/>
    <cellStyle name="n" xfId="2465" xr:uid="{00000000-0005-0000-0000-000034090000}"/>
    <cellStyle name="Neutral 2" xfId="2466" xr:uid="{00000000-0005-0000-0000-000035090000}"/>
    <cellStyle name="New Times Roman" xfId="2467" xr:uid="{00000000-0005-0000-0000-000036090000}"/>
    <cellStyle name="No" xfId="2468" xr:uid="{00000000-0005-0000-0000-000037090000}"/>
    <cellStyle name="no dec" xfId="2469" xr:uid="{00000000-0005-0000-0000-000038090000}"/>
    <cellStyle name="No_01 Don vi HC" xfId="2470" xr:uid="{00000000-0005-0000-0000-000039090000}"/>
    <cellStyle name="Normal" xfId="0" builtinId="0"/>
    <cellStyle name="Normal - Style1" xfId="2471" xr:uid="{00000000-0005-0000-0000-00003B090000}"/>
    <cellStyle name="Normal - Style1 2" xfId="2472" xr:uid="{00000000-0005-0000-0000-00003C090000}"/>
    <cellStyle name="Normal - Style1 3" xfId="185" xr:uid="{00000000-0005-0000-0000-00003D090000}"/>
    <cellStyle name="Normal - Style1 3 2" xfId="2473" xr:uid="{00000000-0005-0000-0000-00003E090000}"/>
    <cellStyle name="Normal - Style1_01 Don vi HC" xfId="2474" xr:uid="{00000000-0005-0000-0000-00003F090000}"/>
    <cellStyle name="Normal 10" xfId="55" xr:uid="{00000000-0005-0000-0000-000040090000}"/>
    <cellStyle name="Normal 10 2" xfId="170" xr:uid="{00000000-0005-0000-0000-000041090000}"/>
    <cellStyle name="Normal 10 2 2" xfId="2475" xr:uid="{00000000-0005-0000-0000-000042090000}"/>
    <cellStyle name="Normal 10 2 2 2" xfId="2476" xr:uid="{00000000-0005-0000-0000-000043090000}"/>
    <cellStyle name="Normal 10 2 2 2 2" xfId="2683" xr:uid="{00000000-0005-0000-0000-000044090000}"/>
    <cellStyle name="Normal 10 2 2 2 2 2" xfId="2709" xr:uid="{00000000-0005-0000-0000-000045090000}"/>
    <cellStyle name="Normal 10 2 2 2 3" xfId="2699" xr:uid="{00000000-0005-0000-0000-000046090000}"/>
    <cellStyle name="Normal 10 2 2 2 4" xfId="2702" xr:uid="{00000000-0005-0000-0000-000047090000}"/>
    <cellStyle name="Normal 10 2 2 3" xfId="2741" xr:uid="{00000000-0005-0000-0000-000048090000}"/>
    <cellStyle name="Normal 10 3" xfId="2477" xr:uid="{00000000-0005-0000-0000-000049090000}"/>
    <cellStyle name="Normal 10 4" xfId="2478" xr:uid="{00000000-0005-0000-0000-00004A090000}"/>
    <cellStyle name="Normal 10 4 2" xfId="2479" xr:uid="{00000000-0005-0000-0000-00004B090000}"/>
    <cellStyle name="Normal 10 4 2 2" xfId="2742" xr:uid="{00000000-0005-0000-0000-00004C090000}"/>
    <cellStyle name="Normal 10 4 3" xfId="2743" xr:uid="{00000000-0005-0000-0000-00004D090000}"/>
    <cellStyle name="Normal 10 5" xfId="2480" xr:uid="{00000000-0005-0000-0000-00004E090000}"/>
    <cellStyle name="Normal 10 6" xfId="2744" xr:uid="{00000000-0005-0000-0000-00004F090000}"/>
    <cellStyle name="Normal 10_Xl0000115" xfId="2481" xr:uid="{00000000-0005-0000-0000-000050090000}"/>
    <cellStyle name="Normal 100" xfId="162" xr:uid="{00000000-0005-0000-0000-000051090000}"/>
    <cellStyle name="Normal 100 2" xfId="2745" xr:uid="{00000000-0005-0000-0000-000052090000}"/>
    <cellStyle name="Normal 101" xfId="63" xr:uid="{00000000-0005-0000-0000-000053090000}"/>
    <cellStyle name="Normal 102" xfId="60" xr:uid="{00000000-0005-0000-0000-000054090000}"/>
    <cellStyle name="Normal 103" xfId="173" xr:uid="{00000000-0005-0000-0000-000055090000}"/>
    <cellStyle name="Normal 104" xfId="174" xr:uid="{00000000-0005-0000-0000-000056090000}"/>
    <cellStyle name="Normal 104 2" xfId="181" xr:uid="{00000000-0005-0000-0000-000057090000}"/>
    <cellStyle name="Normal 104 3" xfId="2746" xr:uid="{00000000-0005-0000-0000-000058090000}"/>
    <cellStyle name="Normal 105" xfId="176" xr:uid="{00000000-0005-0000-0000-000059090000}"/>
    <cellStyle name="Normal 105 2" xfId="2747" xr:uid="{00000000-0005-0000-0000-00005A090000}"/>
    <cellStyle name="Normal 106" xfId="178" xr:uid="{00000000-0005-0000-0000-00005B090000}"/>
    <cellStyle name="Normal 106 2" xfId="2748" xr:uid="{00000000-0005-0000-0000-00005C090000}"/>
    <cellStyle name="Normal 107" xfId="183" xr:uid="{00000000-0005-0000-0000-00005D090000}"/>
    <cellStyle name="Normal 107 2" xfId="2714" xr:uid="{00000000-0005-0000-0000-00005E090000}"/>
    <cellStyle name="Normal 108" xfId="2482" xr:uid="{00000000-0005-0000-0000-00005F090000}"/>
    <cellStyle name="Normal 109" xfId="2483" xr:uid="{00000000-0005-0000-0000-000060090000}"/>
    <cellStyle name="Normal 109 2" xfId="2705" xr:uid="{00000000-0005-0000-0000-000061090000}"/>
    <cellStyle name="Normal 109 2 2" xfId="2711" xr:uid="{00000000-0005-0000-0000-000062090000}"/>
    <cellStyle name="Normal 11" xfId="57" xr:uid="{00000000-0005-0000-0000-000063090000}"/>
    <cellStyle name="Normal 11 2" xfId="2484" xr:uid="{00000000-0005-0000-0000-000064090000}"/>
    <cellStyle name="Normal 11 3" xfId="2485" xr:uid="{00000000-0005-0000-0000-000065090000}"/>
    <cellStyle name="Normal 11 4" xfId="2486" xr:uid="{00000000-0005-0000-0000-000066090000}"/>
    <cellStyle name="Normal 11 5" xfId="2487" xr:uid="{00000000-0005-0000-0000-000067090000}"/>
    <cellStyle name="Normal 11 5 2" xfId="2749" xr:uid="{00000000-0005-0000-0000-000068090000}"/>
    <cellStyle name="Normal 11 6" xfId="2750" xr:uid="{00000000-0005-0000-0000-000069090000}"/>
    <cellStyle name="Normal 11_Mau" xfId="2488" xr:uid="{00000000-0005-0000-0000-00006A090000}"/>
    <cellStyle name="Normal 110" xfId="2489" xr:uid="{00000000-0005-0000-0000-00006B090000}"/>
    <cellStyle name="Normal 111" xfId="2490" xr:uid="{00000000-0005-0000-0000-00006C090000}"/>
    <cellStyle name="Normal 111 2" xfId="2706" xr:uid="{00000000-0005-0000-0000-00006D090000}"/>
    <cellStyle name="Normal 111 2 2" xfId="2751" xr:uid="{00000000-0005-0000-0000-00006E090000}"/>
    <cellStyle name="Normal 112" xfId="2491" xr:uid="{00000000-0005-0000-0000-00006F090000}"/>
    <cellStyle name="Normal 113" xfId="2492" xr:uid="{00000000-0005-0000-0000-000070090000}"/>
    <cellStyle name="Normal 113 2" xfId="2712" xr:uid="{00000000-0005-0000-0000-000071090000}"/>
    <cellStyle name="Normal 113 2 2" xfId="2726" xr:uid="{00000000-0005-0000-0000-000072090000}"/>
    <cellStyle name="Normal 114" xfId="64" xr:uid="{00000000-0005-0000-0000-000073090000}"/>
    <cellStyle name="Normal 115" xfId="2493" xr:uid="{00000000-0005-0000-0000-000074090000}"/>
    <cellStyle name="Normal 116" xfId="2494" xr:uid="{00000000-0005-0000-0000-000075090000}"/>
    <cellStyle name="Normal 117" xfId="2495" xr:uid="{00000000-0005-0000-0000-000076090000}"/>
    <cellStyle name="Normal 118" xfId="2496" xr:uid="{00000000-0005-0000-0000-000077090000}"/>
    <cellStyle name="Normal 119" xfId="2497" xr:uid="{00000000-0005-0000-0000-000078090000}"/>
    <cellStyle name="Normal 12" xfId="58" xr:uid="{00000000-0005-0000-0000-000079090000}"/>
    <cellStyle name="Normal 12 2" xfId="184" xr:uid="{00000000-0005-0000-0000-00007A090000}"/>
    <cellStyle name="Normal 12 3" xfId="2752" xr:uid="{00000000-0005-0000-0000-00007B090000}"/>
    <cellStyle name="Normal 120" xfId="65" xr:uid="{00000000-0005-0000-0000-00007C090000}"/>
    <cellStyle name="Normal 121" xfId="66" xr:uid="{00000000-0005-0000-0000-00007D090000}"/>
    <cellStyle name="Normal 122" xfId="2498" xr:uid="{00000000-0005-0000-0000-00007E090000}"/>
    <cellStyle name="Normal 123" xfId="2499" xr:uid="{00000000-0005-0000-0000-00007F090000}"/>
    <cellStyle name="Normal 124" xfId="2500" xr:uid="{00000000-0005-0000-0000-000080090000}"/>
    <cellStyle name="Normal 125" xfId="2501" xr:uid="{00000000-0005-0000-0000-000081090000}"/>
    <cellStyle name="Normal 126" xfId="2502" xr:uid="{00000000-0005-0000-0000-000082090000}"/>
    <cellStyle name="Normal 127" xfId="2503" xr:uid="{00000000-0005-0000-0000-000083090000}"/>
    <cellStyle name="Normal 128" xfId="2504" xr:uid="{00000000-0005-0000-0000-000084090000}"/>
    <cellStyle name="Normal 129" xfId="2505" xr:uid="{00000000-0005-0000-0000-000085090000}"/>
    <cellStyle name="Normal 13" xfId="67" xr:uid="{00000000-0005-0000-0000-000086090000}"/>
    <cellStyle name="Normal 13 2" xfId="2506" xr:uid="{00000000-0005-0000-0000-000087090000}"/>
    <cellStyle name="Normal 13 2 2" xfId="2753" xr:uid="{00000000-0005-0000-0000-000088090000}"/>
    <cellStyle name="Normal 130" xfId="2507" xr:uid="{00000000-0005-0000-0000-000089090000}"/>
    <cellStyle name="Normal 131" xfId="2508" xr:uid="{00000000-0005-0000-0000-00008A090000}"/>
    <cellStyle name="Normal 132" xfId="2509" xr:uid="{00000000-0005-0000-0000-00008B090000}"/>
    <cellStyle name="Normal 133" xfId="2510" xr:uid="{00000000-0005-0000-0000-00008C090000}"/>
    <cellStyle name="Normal 134" xfId="2511" xr:uid="{00000000-0005-0000-0000-00008D090000}"/>
    <cellStyle name="Normal 135" xfId="2512" xr:uid="{00000000-0005-0000-0000-00008E090000}"/>
    <cellStyle name="Normal 136" xfId="2513" xr:uid="{00000000-0005-0000-0000-00008F090000}"/>
    <cellStyle name="Normal 137" xfId="2514" xr:uid="{00000000-0005-0000-0000-000090090000}"/>
    <cellStyle name="Normal 138" xfId="2515" xr:uid="{00000000-0005-0000-0000-000091090000}"/>
    <cellStyle name="Normal 139" xfId="2516" xr:uid="{00000000-0005-0000-0000-000092090000}"/>
    <cellStyle name="Normal 14" xfId="68" xr:uid="{00000000-0005-0000-0000-000093090000}"/>
    <cellStyle name="Normal 14 2" xfId="2517" xr:uid="{00000000-0005-0000-0000-000094090000}"/>
    <cellStyle name="Normal 14 2 2" xfId="2754" xr:uid="{00000000-0005-0000-0000-000095090000}"/>
    <cellStyle name="Normal 140" xfId="2518" xr:uid="{00000000-0005-0000-0000-000096090000}"/>
    <cellStyle name="Normal 141" xfId="2519" xr:uid="{00000000-0005-0000-0000-000097090000}"/>
    <cellStyle name="Normal 142" xfId="2520" xr:uid="{00000000-0005-0000-0000-000098090000}"/>
    <cellStyle name="Normal 143" xfId="2521" xr:uid="{00000000-0005-0000-0000-000099090000}"/>
    <cellStyle name="Normal 144" xfId="2522" xr:uid="{00000000-0005-0000-0000-00009A090000}"/>
    <cellStyle name="Normal 145" xfId="2523" xr:uid="{00000000-0005-0000-0000-00009B090000}"/>
    <cellStyle name="Normal 146" xfId="2524" xr:uid="{00000000-0005-0000-0000-00009C090000}"/>
    <cellStyle name="Normal 147" xfId="2525" xr:uid="{00000000-0005-0000-0000-00009D090000}"/>
    <cellStyle name="Normal 148" xfId="2526" xr:uid="{00000000-0005-0000-0000-00009E090000}"/>
    <cellStyle name="Normal 149" xfId="2527" xr:uid="{00000000-0005-0000-0000-00009F090000}"/>
    <cellStyle name="Normal 15" xfId="69" xr:uid="{00000000-0005-0000-0000-0000A0090000}"/>
    <cellStyle name="Normal 15 2" xfId="2528" xr:uid="{00000000-0005-0000-0000-0000A1090000}"/>
    <cellStyle name="Normal 150" xfId="2529" xr:uid="{00000000-0005-0000-0000-0000A2090000}"/>
    <cellStyle name="Normal 151" xfId="2530" xr:uid="{00000000-0005-0000-0000-0000A3090000}"/>
    <cellStyle name="Normal 152" xfId="2531" xr:uid="{00000000-0005-0000-0000-0000A4090000}"/>
    <cellStyle name="Normal 153" xfId="2532" xr:uid="{00000000-0005-0000-0000-0000A5090000}"/>
    <cellStyle name="Normal 153 2" xfId="2533" xr:uid="{00000000-0005-0000-0000-0000A6090000}"/>
    <cellStyle name="Normal 153 2 2" xfId="2755" xr:uid="{00000000-0005-0000-0000-0000A7090000}"/>
    <cellStyle name="Normal 153 3" xfId="2756" xr:uid="{00000000-0005-0000-0000-0000A8090000}"/>
    <cellStyle name="Normal 154" xfId="2534" xr:uid="{00000000-0005-0000-0000-0000A9090000}"/>
    <cellStyle name="Normal 154 2" xfId="2535" xr:uid="{00000000-0005-0000-0000-0000AA090000}"/>
    <cellStyle name="Normal 155" xfId="2536" xr:uid="{00000000-0005-0000-0000-0000AB090000}"/>
    <cellStyle name="Normal 156" xfId="2686" xr:uid="{00000000-0005-0000-0000-0000AC090000}"/>
    <cellStyle name="Normal 156 2" xfId="2689" xr:uid="{00000000-0005-0000-0000-0000AD090000}"/>
    <cellStyle name="Normal 156 3" xfId="2700" xr:uid="{00000000-0005-0000-0000-0000AE090000}"/>
    <cellStyle name="Normal 157" xfId="2688" xr:uid="{00000000-0005-0000-0000-0000AF090000}"/>
    <cellStyle name="Normal 157 2" xfId="2701" xr:uid="{00000000-0005-0000-0000-0000B0090000}"/>
    <cellStyle name="Normal 157 2 2" xfId="2717" xr:uid="{00000000-0005-0000-0000-0000B1090000}"/>
    <cellStyle name="Normal 157 3" xfId="2757" xr:uid="{00000000-0005-0000-0000-0000B2090000}"/>
    <cellStyle name="Normal 158" xfId="2690" xr:uid="{00000000-0005-0000-0000-0000B3090000}"/>
    <cellStyle name="Normal 158 2" xfId="2727" xr:uid="{00000000-0005-0000-0000-0000B4090000}"/>
    <cellStyle name="Normal 159" xfId="2691" xr:uid="{00000000-0005-0000-0000-0000B5090000}"/>
    <cellStyle name="Normal 159 2" xfId="2707" xr:uid="{00000000-0005-0000-0000-0000B6090000}"/>
    <cellStyle name="Normal 16" xfId="70" xr:uid="{00000000-0005-0000-0000-0000B7090000}"/>
    <cellStyle name="Normal 160" xfId="2692" xr:uid="{00000000-0005-0000-0000-0000B8090000}"/>
    <cellStyle name="Normal 161" xfId="2693" xr:uid="{00000000-0005-0000-0000-0000B9090000}"/>
    <cellStyle name="Normal 17" xfId="71" xr:uid="{00000000-0005-0000-0000-0000BA090000}"/>
    <cellStyle name="Normal 18" xfId="72" xr:uid="{00000000-0005-0000-0000-0000BB090000}"/>
    <cellStyle name="Normal 19" xfId="73" xr:uid="{00000000-0005-0000-0000-0000BC090000}"/>
    <cellStyle name="Normal 2" xfId="1" xr:uid="{00000000-0005-0000-0000-0000BD090000}"/>
    <cellStyle name="Normal 2 10" xfId="2537" xr:uid="{00000000-0005-0000-0000-0000BE090000}"/>
    <cellStyle name="Normal 2 11" xfId="2538" xr:uid="{00000000-0005-0000-0000-0000BF090000}"/>
    <cellStyle name="Normal 2 12" xfId="2539" xr:uid="{00000000-0005-0000-0000-0000C0090000}"/>
    <cellStyle name="Normal 2 13" xfId="2540" xr:uid="{00000000-0005-0000-0000-0000C1090000}"/>
    <cellStyle name="Normal 2 13 2" xfId="2541" xr:uid="{00000000-0005-0000-0000-0000C2090000}"/>
    <cellStyle name="Normal 2 13 3" xfId="2542" xr:uid="{00000000-0005-0000-0000-0000C3090000}"/>
    <cellStyle name="Normal 2 14" xfId="2543" xr:uid="{00000000-0005-0000-0000-0000C4090000}"/>
    <cellStyle name="Normal 2 2" xfId="24" xr:uid="{00000000-0005-0000-0000-0000C5090000}"/>
    <cellStyle name="Normal 2 2 2" xfId="2544" xr:uid="{00000000-0005-0000-0000-0000C6090000}"/>
    <cellStyle name="Normal 2 2 2 2" xfId="2545" xr:uid="{00000000-0005-0000-0000-0000C7090000}"/>
    <cellStyle name="Normal 2 2 2 3" xfId="2546" xr:uid="{00000000-0005-0000-0000-0000C8090000}"/>
    <cellStyle name="Normal 2 2 3" xfId="2547" xr:uid="{00000000-0005-0000-0000-0000C9090000}"/>
    <cellStyle name="Normal 2 2 3 2" xfId="2548" xr:uid="{00000000-0005-0000-0000-0000CA090000}"/>
    <cellStyle name="Normal 2 2 3 3" xfId="2549" xr:uid="{00000000-0005-0000-0000-0000CB090000}"/>
    <cellStyle name="Normal 2 2 4" xfId="2550" xr:uid="{00000000-0005-0000-0000-0000CC090000}"/>
    <cellStyle name="Normal 2 2 5" xfId="2551" xr:uid="{00000000-0005-0000-0000-0000CD090000}"/>
    <cellStyle name="Normal 2 2_CS TT TK" xfId="2552" xr:uid="{00000000-0005-0000-0000-0000CE090000}"/>
    <cellStyle name="Normal 2 3" xfId="25" xr:uid="{00000000-0005-0000-0000-0000CF090000}"/>
    <cellStyle name="Normal 2 3 2" xfId="2553" xr:uid="{00000000-0005-0000-0000-0000D0090000}"/>
    <cellStyle name="Normal 2 3 3" xfId="2554" xr:uid="{00000000-0005-0000-0000-0000D1090000}"/>
    <cellStyle name="Normal 2 4" xfId="2555" xr:uid="{00000000-0005-0000-0000-0000D2090000}"/>
    <cellStyle name="Normal 2 4 2" xfId="2556" xr:uid="{00000000-0005-0000-0000-0000D3090000}"/>
    <cellStyle name="Normal 2 4 3" xfId="2557" xr:uid="{00000000-0005-0000-0000-0000D4090000}"/>
    <cellStyle name="Normal 2 5" xfId="2558" xr:uid="{00000000-0005-0000-0000-0000D5090000}"/>
    <cellStyle name="Normal 2 6" xfId="2559" xr:uid="{00000000-0005-0000-0000-0000D6090000}"/>
    <cellStyle name="Normal 2 7" xfId="2560" xr:uid="{00000000-0005-0000-0000-0000D7090000}"/>
    <cellStyle name="Normal 2 7 2" xfId="2561" xr:uid="{00000000-0005-0000-0000-0000D8090000}"/>
    <cellStyle name="Normal 2 8" xfId="2562" xr:uid="{00000000-0005-0000-0000-0000D9090000}"/>
    <cellStyle name="Normal 2 9" xfId="2563" xr:uid="{00000000-0005-0000-0000-0000DA090000}"/>
    <cellStyle name="Normal 2_12 Chi so gia 2012(chuan) co so" xfId="2564" xr:uid="{00000000-0005-0000-0000-0000DB090000}"/>
    <cellStyle name="Normal 20" xfId="74" xr:uid="{00000000-0005-0000-0000-0000DC090000}"/>
    <cellStyle name="Normal 21" xfId="75" xr:uid="{00000000-0005-0000-0000-0000DD090000}"/>
    <cellStyle name="Normal 22" xfId="76" xr:uid="{00000000-0005-0000-0000-0000DE090000}"/>
    <cellStyle name="Normal 23" xfId="77" xr:uid="{00000000-0005-0000-0000-0000DF090000}"/>
    <cellStyle name="Normal 24" xfId="78" xr:uid="{00000000-0005-0000-0000-0000E0090000}"/>
    <cellStyle name="Normal 24 2" xfId="2565" xr:uid="{00000000-0005-0000-0000-0000E1090000}"/>
    <cellStyle name="Normal 24 3" xfId="2566" xr:uid="{00000000-0005-0000-0000-0000E2090000}"/>
    <cellStyle name="Normal 24 4" xfId="2567" xr:uid="{00000000-0005-0000-0000-0000E3090000}"/>
    <cellStyle name="Normal 24 5" xfId="2568" xr:uid="{00000000-0005-0000-0000-0000E4090000}"/>
    <cellStyle name="Normal 25" xfId="79" xr:uid="{00000000-0005-0000-0000-0000E5090000}"/>
    <cellStyle name="Normal 25 2" xfId="2569" xr:uid="{00000000-0005-0000-0000-0000E6090000}"/>
    <cellStyle name="Normal 25 3" xfId="2570" xr:uid="{00000000-0005-0000-0000-0000E7090000}"/>
    <cellStyle name="Normal 25 4" xfId="2571" xr:uid="{00000000-0005-0000-0000-0000E8090000}"/>
    <cellStyle name="Normal 25_CS TT TK" xfId="2572" xr:uid="{00000000-0005-0000-0000-0000E9090000}"/>
    <cellStyle name="Normal 26" xfId="80" xr:uid="{00000000-0005-0000-0000-0000EA090000}"/>
    <cellStyle name="Normal 27" xfId="81" xr:uid="{00000000-0005-0000-0000-0000EB090000}"/>
    <cellStyle name="Normal 28" xfId="82" xr:uid="{00000000-0005-0000-0000-0000EC090000}"/>
    <cellStyle name="Normal 29" xfId="83" xr:uid="{00000000-0005-0000-0000-0000ED090000}"/>
    <cellStyle name="Normal 3" xfId="26" xr:uid="{00000000-0005-0000-0000-0000EE090000}"/>
    <cellStyle name="Normal 3 2" xfId="2573" xr:uid="{00000000-0005-0000-0000-0000EF090000}"/>
    <cellStyle name="Normal 3 2 2" xfId="2574" xr:uid="{00000000-0005-0000-0000-0000F0090000}"/>
    <cellStyle name="Normal 3 2 2 2" xfId="2575" xr:uid="{00000000-0005-0000-0000-0000F1090000}"/>
    <cellStyle name="Normal 3 2 2 2 2" xfId="2576" xr:uid="{00000000-0005-0000-0000-0000F2090000}"/>
    <cellStyle name="Normal 3 2 2 2 2 2" xfId="2758" xr:uid="{00000000-0005-0000-0000-0000F3090000}"/>
    <cellStyle name="Normal 3 2 2 2 3" xfId="2759" xr:uid="{00000000-0005-0000-0000-0000F4090000}"/>
    <cellStyle name="Normal 3 2 3" xfId="2577" xr:uid="{00000000-0005-0000-0000-0000F5090000}"/>
    <cellStyle name="Normal 3 2 4" xfId="2578" xr:uid="{00000000-0005-0000-0000-0000F6090000}"/>
    <cellStyle name="Normal 3 2 4 2" xfId="2760" xr:uid="{00000000-0005-0000-0000-0000F7090000}"/>
    <cellStyle name="Normal 3 2_08 Thuong mai Tong muc - Diep" xfId="2579" xr:uid="{00000000-0005-0000-0000-0000F8090000}"/>
    <cellStyle name="Normal 3 3" xfId="2580" xr:uid="{00000000-0005-0000-0000-0000F9090000}"/>
    <cellStyle name="Normal 3 4" xfId="2581" xr:uid="{00000000-0005-0000-0000-0000FA090000}"/>
    <cellStyle name="Normal 3 5" xfId="2582" xr:uid="{00000000-0005-0000-0000-0000FB090000}"/>
    <cellStyle name="Normal 3 6" xfId="2583" xr:uid="{00000000-0005-0000-0000-0000FC090000}"/>
    <cellStyle name="Normal 3_01 Don vi HC" xfId="2584" xr:uid="{00000000-0005-0000-0000-0000FD090000}"/>
    <cellStyle name="Normal 30" xfId="84" xr:uid="{00000000-0005-0000-0000-0000FE090000}"/>
    <cellStyle name="Normal 31" xfId="85" xr:uid="{00000000-0005-0000-0000-0000FF090000}"/>
    <cellStyle name="Normal 32" xfId="86" xr:uid="{00000000-0005-0000-0000-0000000A0000}"/>
    <cellStyle name="Normal 33" xfId="87" xr:uid="{00000000-0005-0000-0000-0000010A0000}"/>
    <cellStyle name="Normal 34" xfId="88" xr:uid="{00000000-0005-0000-0000-0000020A0000}"/>
    <cellStyle name="Normal 35" xfId="89" xr:uid="{00000000-0005-0000-0000-0000030A0000}"/>
    <cellStyle name="Normal 36" xfId="90" xr:uid="{00000000-0005-0000-0000-0000040A0000}"/>
    <cellStyle name="Normal 37" xfId="91" xr:uid="{00000000-0005-0000-0000-0000050A0000}"/>
    <cellStyle name="Normal 38" xfId="92" xr:uid="{00000000-0005-0000-0000-0000060A0000}"/>
    <cellStyle name="Normal 39" xfId="93" xr:uid="{00000000-0005-0000-0000-0000070A0000}"/>
    <cellStyle name="Normal 4" xfId="5" xr:uid="{00000000-0005-0000-0000-0000080A0000}"/>
    <cellStyle name="Normal 4 2" xfId="2585" xr:uid="{00000000-0005-0000-0000-0000090A0000}"/>
    <cellStyle name="Normal 4 2 2" xfId="2586" xr:uid="{00000000-0005-0000-0000-00000A0A0000}"/>
    <cellStyle name="Normal 4 3" xfId="2587" xr:uid="{00000000-0005-0000-0000-00000B0A0000}"/>
    <cellStyle name="Normal 4 4" xfId="2588" xr:uid="{00000000-0005-0000-0000-00000C0A0000}"/>
    <cellStyle name="Normal 4 5" xfId="2589" xr:uid="{00000000-0005-0000-0000-00000D0A0000}"/>
    <cellStyle name="Normal 4 6" xfId="2590" xr:uid="{00000000-0005-0000-0000-00000E0A0000}"/>
    <cellStyle name="Normal 4_07 NGTT CN 2012" xfId="2591" xr:uid="{00000000-0005-0000-0000-00000F0A0000}"/>
    <cellStyle name="Normal 40" xfId="94" xr:uid="{00000000-0005-0000-0000-0000100A0000}"/>
    <cellStyle name="Normal 41" xfId="95" xr:uid="{00000000-0005-0000-0000-0000110A0000}"/>
    <cellStyle name="Normal 42" xfId="96" xr:uid="{00000000-0005-0000-0000-0000120A0000}"/>
    <cellStyle name="Normal 43" xfId="97" xr:uid="{00000000-0005-0000-0000-0000130A0000}"/>
    <cellStyle name="Normal 44" xfId="98" xr:uid="{00000000-0005-0000-0000-0000140A0000}"/>
    <cellStyle name="Normal 45" xfId="99" xr:uid="{00000000-0005-0000-0000-0000150A0000}"/>
    <cellStyle name="Normal 46" xfId="100" xr:uid="{00000000-0005-0000-0000-0000160A0000}"/>
    <cellStyle name="Normal 47" xfId="101" xr:uid="{00000000-0005-0000-0000-0000170A0000}"/>
    <cellStyle name="Normal 48" xfId="102" xr:uid="{00000000-0005-0000-0000-0000180A0000}"/>
    <cellStyle name="Normal 49" xfId="103" xr:uid="{00000000-0005-0000-0000-0000190A0000}"/>
    <cellStyle name="Normal 5" xfId="27" xr:uid="{00000000-0005-0000-0000-00001A0A0000}"/>
    <cellStyle name="Normal 5 2" xfId="2592" xr:uid="{00000000-0005-0000-0000-00001B0A0000}"/>
    <cellStyle name="Normal 5 3" xfId="2593" xr:uid="{00000000-0005-0000-0000-00001C0A0000}"/>
    <cellStyle name="Normal 5 4" xfId="2594" xr:uid="{00000000-0005-0000-0000-00001D0A0000}"/>
    <cellStyle name="Normal 5 5" xfId="2595" xr:uid="{00000000-0005-0000-0000-00001E0A0000}"/>
    <cellStyle name="Normal 5 6" xfId="2596" xr:uid="{00000000-0005-0000-0000-00001F0A0000}"/>
    <cellStyle name="Normal 5_Bieu GDP" xfId="2597" xr:uid="{00000000-0005-0000-0000-0000200A0000}"/>
    <cellStyle name="Normal 50" xfId="104" xr:uid="{00000000-0005-0000-0000-0000210A0000}"/>
    <cellStyle name="Normal 51" xfId="105" xr:uid="{00000000-0005-0000-0000-0000220A0000}"/>
    <cellStyle name="Normal 52" xfId="106" xr:uid="{00000000-0005-0000-0000-0000230A0000}"/>
    <cellStyle name="Normal 53" xfId="107" xr:uid="{00000000-0005-0000-0000-0000240A0000}"/>
    <cellStyle name="Normal 54" xfId="108" xr:uid="{00000000-0005-0000-0000-0000250A0000}"/>
    <cellStyle name="Normal 55" xfId="109" xr:uid="{00000000-0005-0000-0000-0000260A0000}"/>
    <cellStyle name="Normal 56" xfId="110" xr:uid="{00000000-0005-0000-0000-0000270A0000}"/>
    <cellStyle name="Normal 57" xfId="111" xr:uid="{00000000-0005-0000-0000-0000280A0000}"/>
    <cellStyle name="Normal 58" xfId="112" xr:uid="{00000000-0005-0000-0000-0000290A0000}"/>
    <cellStyle name="Normal 59" xfId="113" xr:uid="{00000000-0005-0000-0000-00002A0A0000}"/>
    <cellStyle name="Normal 6" xfId="28" xr:uid="{00000000-0005-0000-0000-00002B0A0000}"/>
    <cellStyle name="Normal 6 2" xfId="114" xr:uid="{00000000-0005-0000-0000-00002C0A0000}"/>
    <cellStyle name="Normal 6 3" xfId="2598" xr:uid="{00000000-0005-0000-0000-00002D0A0000}"/>
    <cellStyle name="Normal 6 4" xfId="2599" xr:uid="{00000000-0005-0000-0000-00002E0A0000}"/>
    <cellStyle name="Normal 6 4 2" xfId="2761" xr:uid="{00000000-0005-0000-0000-00002F0A0000}"/>
    <cellStyle name="Normal 6 5" xfId="2600" xr:uid="{00000000-0005-0000-0000-0000300A0000}"/>
    <cellStyle name="Normal 6 5 2" xfId="2762" xr:uid="{00000000-0005-0000-0000-0000310A0000}"/>
    <cellStyle name="Normal 6 6" xfId="2601" xr:uid="{00000000-0005-0000-0000-0000320A0000}"/>
    <cellStyle name="Normal 6 6 2" xfId="2763" xr:uid="{00000000-0005-0000-0000-0000330A0000}"/>
    <cellStyle name="Normal 6_CS TT TK" xfId="2602" xr:uid="{00000000-0005-0000-0000-0000340A0000}"/>
    <cellStyle name="Normal 60" xfId="115" xr:uid="{00000000-0005-0000-0000-0000350A0000}"/>
    <cellStyle name="Normal 61" xfId="116" xr:uid="{00000000-0005-0000-0000-0000360A0000}"/>
    <cellStyle name="Normal 62" xfId="117" xr:uid="{00000000-0005-0000-0000-0000370A0000}"/>
    <cellStyle name="Normal 63" xfId="118" xr:uid="{00000000-0005-0000-0000-0000380A0000}"/>
    <cellStyle name="Normal 64" xfId="119" xr:uid="{00000000-0005-0000-0000-0000390A0000}"/>
    <cellStyle name="Normal 65" xfId="120" xr:uid="{00000000-0005-0000-0000-00003A0A0000}"/>
    <cellStyle name="Normal 66" xfId="121" xr:uid="{00000000-0005-0000-0000-00003B0A0000}"/>
    <cellStyle name="Normal 67" xfId="122" xr:uid="{00000000-0005-0000-0000-00003C0A0000}"/>
    <cellStyle name="Normal 68" xfId="29" xr:uid="{00000000-0005-0000-0000-00003D0A0000}"/>
    <cellStyle name="Normal 68 2" xfId="45" xr:uid="{00000000-0005-0000-0000-00003E0A0000}"/>
    <cellStyle name="Normal 69" xfId="123" xr:uid="{00000000-0005-0000-0000-00003F0A0000}"/>
    <cellStyle name="Normal 7" xfId="34" xr:uid="{00000000-0005-0000-0000-0000400A0000}"/>
    <cellStyle name="Normal 7 2" xfId="47" xr:uid="{00000000-0005-0000-0000-0000410A0000}"/>
    <cellStyle name="Normal 7 2 2" xfId="2603" xr:uid="{00000000-0005-0000-0000-0000420A0000}"/>
    <cellStyle name="Normal 7 2 3" xfId="2604" xr:uid="{00000000-0005-0000-0000-0000430A0000}"/>
    <cellStyle name="Normal 7 2 4" xfId="2605" xr:uid="{00000000-0005-0000-0000-0000440A0000}"/>
    <cellStyle name="Normal 7 3" xfId="2606" xr:uid="{00000000-0005-0000-0000-0000450A0000}"/>
    <cellStyle name="Normal 7 4" xfId="2607" xr:uid="{00000000-0005-0000-0000-0000460A0000}"/>
    <cellStyle name="Normal 7 5" xfId="2608" xr:uid="{00000000-0005-0000-0000-0000470A0000}"/>
    <cellStyle name="Normal 7 5 2" xfId="2764" xr:uid="{00000000-0005-0000-0000-0000480A0000}"/>
    <cellStyle name="Normal 7 6" xfId="2609" xr:uid="{00000000-0005-0000-0000-0000490A0000}"/>
    <cellStyle name="Normal 7 7" xfId="2610" xr:uid="{00000000-0005-0000-0000-00004A0A0000}"/>
    <cellStyle name="Normal 7_Bieu GDP" xfId="2611" xr:uid="{00000000-0005-0000-0000-00004B0A0000}"/>
    <cellStyle name="Normal 70" xfId="124" xr:uid="{00000000-0005-0000-0000-00004C0A0000}"/>
    <cellStyle name="Normal 71" xfId="30" xr:uid="{00000000-0005-0000-0000-00004D0A0000}"/>
    <cellStyle name="Normal 71 2" xfId="46" xr:uid="{00000000-0005-0000-0000-00004E0A0000}"/>
    <cellStyle name="Normal 72" xfId="125" xr:uid="{00000000-0005-0000-0000-00004F0A0000}"/>
    <cellStyle name="Normal 73" xfId="126" xr:uid="{00000000-0005-0000-0000-0000500A0000}"/>
    <cellStyle name="Normal 74" xfId="127" xr:uid="{00000000-0005-0000-0000-0000510A0000}"/>
    <cellStyle name="Normal 75" xfId="128" xr:uid="{00000000-0005-0000-0000-0000520A0000}"/>
    <cellStyle name="Normal 76" xfId="129" xr:uid="{00000000-0005-0000-0000-0000530A0000}"/>
    <cellStyle name="Normal 77" xfId="130" xr:uid="{00000000-0005-0000-0000-0000540A0000}"/>
    <cellStyle name="Normal 78" xfId="131" xr:uid="{00000000-0005-0000-0000-0000550A0000}"/>
    <cellStyle name="Normal 79" xfId="132" xr:uid="{00000000-0005-0000-0000-0000560A0000}"/>
    <cellStyle name="Normal 8" xfId="35" xr:uid="{00000000-0005-0000-0000-0000570A0000}"/>
    <cellStyle name="Normal 8 2" xfId="171" xr:uid="{00000000-0005-0000-0000-0000580A0000}"/>
    <cellStyle name="Normal 8 2 2" xfId="2612" xr:uid="{00000000-0005-0000-0000-0000590A0000}"/>
    <cellStyle name="Normal 8 2 3" xfId="2613" xr:uid="{00000000-0005-0000-0000-00005A0A0000}"/>
    <cellStyle name="Normal 8 2 4" xfId="2614" xr:uid="{00000000-0005-0000-0000-00005B0A0000}"/>
    <cellStyle name="Normal 8 2_CS TT TK" xfId="2615" xr:uid="{00000000-0005-0000-0000-00005C0A0000}"/>
    <cellStyle name="Normal 8 3" xfId="2616" xr:uid="{00000000-0005-0000-0000-00005D0A0000}"/>
    <cellStyle name="Normal 8 4" xfId="2617" xr:uid="{00000000-0005-0000-0000-00005E0A0000}"/>
    <cellStyle name="Normal 8 5" xfId="2618" xr:uid="{00000000-0005-0000-0000-00005F0A0000}"/>
    <cellStyle name="Normal 8 5 2" xfId="2765" xr:uid="{00000000-0005-0000-0000-0000600A0000}"/>
    <cellStyle name="Normal 8 6" xfId="2619" xr:uid="{00000000-0005-0000-0000-0000610A0000}"/>
    <cellStyle name="Normal 8 6 2" xfId="2766" xr:uid="{00000000-0005-0000-0000-0000620A0000}"/>
    <cellStyle name="Normal 8 7" xfId="2620" xr:uid="{00000000-0005-0000-0000-0000630A0000}"/>
    <cellStyle name="Normal 8 7 2" xfId="2767" xr:uid="{00000000-0005-0000-0000-0000640A0000}"/>
    <cellStyle name="Normal 8_Bieu GDP" xfId="2621" xr:uid="{00000000-0005-0000-0000-0000650A0000}"/>
    <cellStyle name="Normal 80" xfId="133" xr:uid="{00000000-0005-0000-0000-0000660A0000}"/>
    <cellStyle name="Normal 81" xfId="134" xr:uid="{00000000-0005-0000-0000-0000670A0000}"/>
    <cellStyle name="Normal 82" xfId="135" xr:uid="{00000000-0005-0000-0000-0000680A0000}"/>
    <cellStyle name="Normal 83" xfId="136" xr:uid="{00000000-0005-0000-0000-0000690A0000}"/>
    <cellStyle name="Normal 84" xfId="137" xr:uid="{00000000-0005-0000-0000-00006A0A0000}"/>
    <cellStyle name="Normal 85" xfId="138" xr:uid="{00000000-0005-0000-0000-00006B0A0000}"/>
    <cellStyle name="Normal 86" xfId="139" xr:uid="{00000000-0005-0000-0000-00006C0A0000}"/>
    <cellStyle name="Normal 87" xfId="53" xr:uid="{00000000-0005-0000-0000-00006D0A0000}"/>
    <cellStyle name="Normal 88" xfId="140" xr:uid="{00000000-0005-0000-0000-00006E0A0000}"/>
    <cellStyle name="Normal 89" xfId="141" xr:uid="{00000000-0005-0000-0000-00006F0A0000}"/>
    <cellStyle name="Normal 9" xfId="50" xr:uid="{00000000-0005-0000-0000-0000700A0000}"/>
    <cellStyle name="Normal 9 2" xfId="2622" xr:uid="{00000000-0005-0000-0000-0000710A0000}"/>
    <cellStyle name="Normal 9 3" xfId="2623" xr:uid="{00000000-0005-0000-0000-0000720A0000}"/>
    <cellStyle name="Normal 9 4" xfId="2624" xr:uid="{00000000-0005-0000-0000-0000730A0000}"/>
    <cellStyle name="Normal 9 4 2" xfId="2768" xr:uid="{00000000-0005-0000-0000-0000740A0000}"/>
    <cellStyle name="Normal 9_FDI " xfId="2625" xr:uid="{00000000-0005-0000-0000-0000750A0000}"/>
    <cellStyle name="Normal 90" xfId="142" xr:uid="{00000000-0005-0000-0000-0000760A0000}"/>
    <cellStyle name="Normal 91" xfId="143" xr:uid="{00000000-0005-0000-0000-0000770A0000}"/>
    <cellStyle name="Normal 92" xfId="144" xr:uid="{00000000-0005-0000-0000-0000780A0000}"/>
    <cellStyle name="Normal 93" xfId="145" xr:uid="{00000000-0005-0000-0000-0000790A0000}"/>
    <cellStyle name="Normal 94" xfId="146" xr:uid="{00000000-0005-0000-0000-00007A0A0000}"/>
    <cellStyle name="Normal 95" xfId="147" xr:uid="{00000000-0005-0000-0000-00007B0A0000}"/>
    <cellStyle name="Normal 96" xfId="148" xr:uid="{00000000-0005-0000-0000-00007C0A0000}"/>
    <cellStyle name="Normal 97" xfId="149" xr:uid="{00000000-0005-0000-0000-00007D0A0000}"/>
    <cellStyle name="Normal 98" xfId="150" xr:uid="{00000000-0005-0000-0000-00007E0A0000}"/>
    <cellStyle name="Normal 99" xfId="59" xr:uid="{00000000-0005-0000-0000-00007F0A0000}"/>
    <cellStyle name="Normal_02NN" xfId="2713" xr:uid="{00000000-0005-0000-0000-0000800A0000}"/>
    <cellStyle name="Normal_05XD 2" xfId="2773" xr:uid="{00000000-0005-0000-0000-0000810A0000}"/>
    <cellStyle name="Normal_05XD_Dautu(6-2011)" xfId="2776" xr:uid="{00000000-0005-0000-0000-0000820A0000}"/>
    <cellStyle name="Normal_06DTNN" xfId="7" xr:uid="{00000000-0005-0000-0000-0000830A0000}"/>
    <cellStyle name="Normal_07gia" xfId="2719" xr:uid="{00000000-0005-0000-0000-0000840A0000}"/>
    <cellStyle name="Normal_07VT" xfId="2722" xr:uid="{00000000-0005-0000-0000-0000850A0000}"/>
    <cellStyle name="Normal_08tmt3" xfId="2718" xr:uid="{00000000-0005-0000-0000-0000860A0000}"/>
    <cellStyle name="Normal_Bctiendo2000" xfId="2723" xr:uid="{00000000-0005-0000-0000-0000870A0000}"/>
    <cellStyle name="Normal_Bieu04.072" xfId="2775" xr:uid="{00000000-0005-0000-0000-0000880A0000}"/>
    <cellStyle name="Normal_Book2" xfId="2721" xr:uid="{00000000-0005-0000-0000-0000890A0000}"/>
    <cellStyle name="Normal_Dau tu 2" xfId="2774" xr:uid="{00000000-0005-0000-0000-00008A0A0000}"/>
    <cellStyle name="Normal_Gui Vu TH-Bao cao nhanh VDT 2006" xfId="2777" xr:uid="{00000000-0005-0000-0000-00008B0A0000}"/>
    <cellStyle name="Normal_SPT3-96" xfId="2687" xr:uid="{00000000-0005-0000-0000-00008C0A0000}"/>
    <cellStyle name="Normal_SPT3-96_Bieudautu_Dautu(6-2011)" xfId="2772" xr:uid="{00000000-0005-0000-0000-00008D0A0000}"/>
    <cellStyle name="Normal_Xl0000163" xfId="2720" xr:uid="{00000000-0005-0000-0000-00008E0A0000}"/>
    <cellStyle name="Normal1" xfId="2626" xr:uid="{00000000-0005-0000-0000-00008F0A0000}"/>
    <cellStyle name="Normal1 2" xfId="2627" xr:uid="{00000000-0005-0000-0000-0000900A0000}"/>
    <cellStyle name="Normal1 3" xfId="2628" xr:uid="{00000000-0005-0000-0000-0000910A0000}"/>
    <cellStyle name="Note 2" xfId="2629" xr:uid="{00000000-0005-0000-0000-0000920A0000}"/>
    <cellStyle name="Note 2 2" xfId="2769" xr:uid="{00000000-0005-0000-0000-0000930A0000}"/>
    <cellStyle name="Output 2" xfId="2630" xr:uid="{00000000-0005-0000-0000-0000940A0000}"/>
    <cellStyle name="Percent [2]" xfId="2631" xr:uid="{00000000-0005-0000-0000-0000950A0000}"/>
    <cellStyle name="Percent 2" xfId="31" xr:uid="{00000000-0005-0000-0000-0000960A0000}"/>
    <cellStyle name="Percent 2 2" xfId="32" xr:uid="{00000000-0005-0000-0000-0000970A0000}"/>
    <cellStyle name="Percent 2 3" xfId="2632" xr:uid="{00000000-0005-0000-0000-0000980A0000}"/>
    <cellStyle name="Percent 3" xfId="33" xr:uid="{00000000-0005-0000-0000-0000990A0000}"/>
    <cellStyle name="Percent 3 2" xfId="172" xr:uid="{00000000-0005-0000-0000-00009A0A0000}"/>
    <cellStyle name="Percent 3 3" xfId="2633" xr:uid="{00000000-0005-0000-0000-00009B0A0000}"/>
    <cellStyle name="Percent 4" xfId="2634" xr:uid="{00000000-0005-0000-0000-00009C0A0000}"/>
    <cellStyle name="Percent 4 2" xfId="2635" xr:uid="{00000000-0005-0000-0000-00009D0A0000}"/>
    <cellStyle name="Percent 4 3" xfId="2636" xr:uid="{00000000-0005-0000-0000-00009E0A0000}"/>
    <cellStyle name="Percent 4 4" xfId="2637" xr:uid="{00000000-0005-0000-0000-00009F0A0000}"/>
    <cellStyle name="Percent 5" xfId="2638" xr:uid="{00000000-0005-0000-0000-0000A00A0000}"/>
    <cellStyle name="Percent 5 2" xfId="2639" xr:uid="{00000000-0005-0000-0000-0000A10A0000}"/>
    <cellStyle name="Percent 5 3" xfId="2640" xr:uid="{00000000-0005-0000-0000-0000A20A0000}"/>
    <cellStyle name="Style 1" xfId="2641" xr:uid="{00000000-0005-0000-0000-0000A30A0000}"/>
    <cellStyle name="Style 10" xfId="2642" xr:uid="{00000000-0005-0000-0000-0000A40A0000}"/>
    <cellStyle name="Style 11" xfId="2643" xr:uid="{00000000-0005-0000-0000-0000A50A0000}"/>
    <cellStyle name="Style 2" xfId="2644" xr:uid="{00000000-0005-0000-0000-0000A60A0000}"/>
    <cellStyle name="Style 3" xfId="2645" xr:uid="{00000000-0005-0000-0000-0000A70A0000}"/>
    <cellStyle name="Style 4" xfId="2646" xr:uid="{00000000-0005-0000-0000-0000A80A0000}"/>
    <cellStyle name="Style 5" xfId="2647" xr:uid="{00000000-0005-0000-0000-0000A90A0000}"/>
    <cellStyle name="Style 6" xfId="2648" xr:uid="{00000000-0005-0000-0000-0000AA0A0000}"/>
    <cellStyle name="Style 7" xfId="2649" xr:uid="{00000000-0005-0000-0000-0000AB0A0000}"/>
    <cellStyle name="Style 8" xfId="2650" xr:uid="{00000000-0005-0000-0000-0000AC0A0000}"/>
    <cellStyle name="Style 9" xfId="2651" xr:uid="{00000000-0005-0000-0000-0000AD0A0000}"/>
    <cellStyle name="Style1" xfId="2652" xr:uid="{00000000-0005-0000-0000-0000AE0A0000}"/>
    <cellStyle name="Style2" xfId="2653" xr:uid="{00000000-0005-0000-0000-0000AF0A0000}"/>
    <cellStyle name="Style3" xfId="2654" xr:uid="{00000000-0005-0000-0000-0000B00A0000}"/>
    <cellStyle name="Style4" xfId="2655" xr:uid="{00000000-0005-0000-0000-0000B10A0000}"/>
    <cellStyle name="Style4 2" xfId="2770" xr:uid="{00000000-0005-0000-0000-0000B20A0000}"/>
    <cellStyle name="Style5" xfId="2656" xr:uid="{00000000-0005-0000-0000-0000B30A0000}"/>
    <cellStyle name="Style5 2" xfId="2771" xr:uid="{00000000-0005-0000-0000-0000B40A0000}"/>
    <cellStyle name="Style6" xfId="2657" xr:uid="{00000000-0005-0000-0000-0000B50A0000}"/>
    <cellStyle name="Style7" xfId="2658" xr:uid="{00000000-0005-0000-0000-0000B60A0000}"/>
    <cellStyle name="subhead" xfId="2659" xr:uid="{00000000-0005-0000-0000-0000B70A0000}"/>
    <cellStyle name="thvt" xfId="2660" xr:uid="{00000000-0005-0000-0000-0000B80A0000}"/>
    <cellStyle name="Total 2" xfId="2661" xr:uid="{00000000-0005-0000-0000-0000B90A0000}"/>
    <cellStyle name="Total 3" xfId="2662" xr:uid="{00000000-0005-0000-0000-0000BA0A0000}"/>
    <cellStyle name="Total 4" xfId="2663" xr:uid="{00000000-0005-0000-0000-0000BB0A0000}"/>
    <cellStyle name="Total 5" xfId="2664" xr:uid="{00000000-0005-0000-0000-0000BC0A0000}"/>
    <cellStyle name="Total 6" xfId="2665" xr:uid="{00000000-0005-0000-0000-0000BD0A0000}"/>
    <cellStyle name="Total 7" xfId="2666" xr:uid="{00000000-0005-0000-0000-0000BE0A0000}"/>
    <cellStyle name="Total 8" xfId="2667" xr:uid="{00000000-0005-0000-0000-0000BF0A0000}"/>
    <cellStyle name="Total 9" xfId="2668" xr:uid="{00000000-0005-0000-0000-0000C00A0000}"/>
    <cellStyle name="Warning Text 2" xfId="2669" xr:uid="{00000000-0005-0000-0000-0000C10A0000}"/>
    <cellStyle name="xanh" xfId="2670" xr:uid="{00000000-0005-0000-0000-0000C20A0000}"/>
    <cellStyle name="xuan" xfId="2671" xr:uid="{00000000-0005-0000-0000-0000C30A0000}"/>
    <cellStyle name="ปกติ_gdp2006q4" xfId="2672" xr:uid="{00000000-0005-0000-0000-0000C40A0000}"/>
    <cellStyle name=" [0.00]_ Att. 1- Cover" xfId="2673" xr:uid="{00000000-0005-0000-0000-0000C50A0000}"/>
    <cellStyle name="_ Att. 1- Cover" xfId="2674" xr:uid="{00000000-0005-0000-0000-0000C60A0000}"/>
    <cellStyle name="?_ Att. 1- Cover" xfId="2675" xr:uid="{00000000-0005-0000-0000-0000C70A0000}"/>
    <cellStyle name="똿뗦먛귟 [0.00]_PRODUCT DETAIL Q1" xfId="151" xr:uid="{00000000-0005-0000-0000-0000C80A0000}"/>
    <cellStyle name="똿뗦먛귟_PRODUCT DETAIL Q1" xfId="152" xr:uid="{00000000-0005-0000-0000-0000C90A0000}"/>
    <cellStyle name="믅됞 [0.00]_PRODUCT DETAIL Q1" xfId="153" xr:uid="{00000000-0005-0000-0000-0000CA0A0000}"/>
    <cellStyle name="믅됞_PRODUCT DETAIL Q1" xfId="154" xr:uid="{00000000-0005-0000-0000-0000CB0A0000}"/>
    <cellStyle name="백분율_95" xfId="155" xr:uid="{00000000-0005-0000-0000-0000CC0A0000}"/>
    <cellStyle name="뷭?_BOOKSHIP" xfId="156" xr:uid="{00000000-0005-0000-0000-0000CD0A0000}"/>
    <cellStyle name="콤마 [0]_1202" xfId="157" xr:uid="{00000000-0005-0000-0000-0000CE0A0000}"/>
    <cellStyle name="콤마_1202" xfId="158" xr:uid="{00000000-0005-0000-0000-0000CF0A0000}"/>
    <cellStyle name="통화 [0]_1202" xfId="159" xr:uid="{00000000-0005-0000-0000-0000D00A0000}"/>
    <cellStyle name="통화_1202" xfId="160" xr:uid="{00000000-0005-0000-0000-0000D10A0000}"/>
    <cellStyle name="표준_(정보부문)월별인원계획" xfId="161" xr:uid="{00000000-0005-0000-0000-0000D20A0000}"/>
    <cellStyle name="一般_00Q3902REV.1" xfId="2676" xr:uid="{00000000-0005-0000-0000-0000D30A0000}"/>
    <cellStyle name="千分位[0]_00Q3902REV.1" xfId="2677" xr:uid="{00000000-0005-0000-0000-0000D40A0000}"/>
    <cellStyle name="千分位_00Q3902REV.1" xfId="2678" xr:uid="{00000000-0005-0000-0000-0000D50A0000}"/>
    <cellStyle name="標準_list of commodities" xfId="2679" xr:uid="{00000000-0005-0000-0000-0000D60A0000}"/>
    <cellStyle name="貨幣 [0]_00Q3902REV.1" xfId="2680" xr:uid="{00000000-0005-0000-0000-0000D70A0000}"/>
    <cellStyle name="貨幣[0]_BRE" xfId="2681" xr:uid="{00000000-0005-0000-0000-0000D80A0000}"/>
    <cellStyle name="貨幣_00Q3902REV.1" xfId="2682" xr:uid="{00000000-0005-0000-0000-0000D9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2" name="Straight Connector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372427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5</xdr:row>
      <xdr:rowOff>57150</xdr:rowOff>
    </xdr:from>
    <xdr:to>
      <xdr:col>7</xdr:col>
      <xdr:colOff>666750</xdr:colOff>
      <xdr:row>5</xdr:row>
      <xdr:rowOff>57150</xdr:rowOff>
    </xdr:to>
    <xdr:cxnSp macro="">
      <xdr:nvCxnSpPr>
        <xdr:cNvPr id="2" name="Đường nối Thẳng 2">
          <a:extLst>
            <a:ext uri="{FF2B5EF4-FFF2-40B4-BE49-F238E27FC236}">
              <a16:creationId xmlns:a16="http://schemas.microsoft.com/office/drawing/2014/main" id="{193035D4-5590-45B5-A90A-4B87C91DE5D3}"/>
            </a:ext>
          </a:extLst>
        </xdr:cNvPr>
        <xdr:cNvCxnSpPr/>
      </xdr:nvCxnSpPr>
      <xdr:spPr>
        <a:xfrm>
          <a:off x="5629275" y="1362075"/>
          <a:ext cx="514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XXXXX_XX"/>
      <sheetName val="[PNT-P3.xls]XXXXX\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Cong ban _x0000_ _x0000__x0004__x0000__x0003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/>
      <sheetData sheetId="802" refreshError="1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/>
      <sheetData sheetId="1030"/>
      <sheetData sheetId="103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 refreshError="1"/>
      <sheetData sheetId="1101" refreshError="1"/>
      <sheetData sheetId="1102" refreshError="1"/>
      <sheetData sheetId="1103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 refreshError="1"/>
      <sheetData sheetId="1115"/>
      <sheetData sheetId="1116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/>
      <sheetData sheetId="1125" refreshError="1"/>
      <sheetData sheetId="1126" refreshError="1"/>
      <sheetData sheetId="1127" refreshError="1"/>
      <sheetData sheetId="1128" refreshError="1"/>
      <sheetData sheetId="1129"/>
      <sheetData sheetId="1130" refreshError="1"/>
      <sheetData sheetId="1131"/>
      <sheetData sheetId="1132" refreshError="1"/>
      <sheetData sheetId="1133"/>
      <sheetData sheetId="1134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/>
      <sheetData sheetId="1172" refreshError="1"/>
      <sheetData sheetId="1173"/>
      <sheetData sheetId="1174"/>
      <sheetData sheetId="1175"/>
      <sheetData sheetId="1176" refreshError="1"/>
      <sheetData sheetId="1177" refreshError="1"/>
      <sheetData sheetId="1178" refreshError="1"/>
      <sheetData sheetId="1179" refreshError="1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/>
      <sheetData sheetId="1198"/>
      <sheetData sheetId="1199"/>
      <sheetData sheetId="1200"/>
      <sheetData sheetId="1201"/>
      <sheetData sheetId="1202" refreshError="1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VT,NC,M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 refreshError="1"/>
      <sheetData sheetId="861"/>
      <sheetData sheetId="862" refreshError="1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I32"/>
  <sheetViews>
    <sheetView zoomScaleNormal="100" workbookViewId="0">
      <selection activeCell="I3" sqref="I3"/>
    </sheetView>
  </sheetViews>
  <sheetFormatPr defaultRowHeight="15.75"/>
  <cols>
    <col min="1" max="1" width="3.375" style="190" customWidth="1"/>
    <col min="2" max="2" width="25.375" style="24" customWidth="1"/>
    <col min="3" max="3" width="8" style="24" customWidth="1"/>
    <col min="4" max="5" width="11" style="190" customWidth="1"/>
    <col min="6" max="7" width="9.75" style="190" customWidth="1"/>
    <col min="8" max="8" width="1.75" style="190" customWidth="1"/>
    <col min="9" max="251" width="9" style="190"/>
    <col min="252" max="253" width="2.875" style="190" customWidth="1"/>
    <col min="254" max="254" width="22.875" style="190" customWidth="1"/>
    <col min="255" max="255" width="7.875" style="190" customWidth="1"/>
    <col min="256" max="256" width="9.75" style="190" customWidth="1"/>
    <col min="257" max="257" width="9.625" style="190" customWidth="1"/>
    <col min="258" max="258" width="9" style="190" customWidth="1"/>
    <col min="259" max="259" width="8.25" style="190" customWidth="1"/>
    <col min="260" max="507" width="9" style="190"/>
    <col min="508" max="509" width="2.875" style="190" customWidth="1"/>
    <col min="510" max="510" width="22.875" style="190" customWidth="1"/>
    <col min="511" max="511" width="7.875" style="190" customWidth="1"/>
    <col min="512" max="512" width="9.75" style="190" customWidth="1"/>
    <col min="513" max="513" width="9.625" style="190" customWidth="1"/>
    <col min="514" max="514" width="9" style="190" customWidth="1"/>
    <col min="515" max="515" width="8.25" style="190" customWidth="1"/>
    <col min="516" max="763" width="9" style="190"/>
    <col min="764" max="765" width="2.875" style="190" customWidth="1"/>
    <col min="766" max="766" width="22.875" style="190" customWidth="1"/>
    <col min="767" max="767" width="7.875" style="190" customWidth="1"/>
    <col min="768" max="768" width="9.75" style="190" customWidth="1"/>
    <col min="769" max="769" width="9.625" style="190" customWidth="1"/>
    <col min="770" max="770" width="9" style="190" customWidth="1"/>
    <col min="771" max="771" width="8.25" style="190" customWidth="1"/>
    <col min="772" max="1019" width="9" style="190"/>
    <col min="1020" max="1021" width="2.875" style="190" customWidth="1"/>
    <col min="1022" max="1022" width="22.875" style="190" customWidth="1"/>
    <col min="1023" max="1023" width="7.875" style="190" customWidth="1"/>
    <col min="1024" max="1024" width="9.75" style="190" customWidth="1"/>
    <col min="1025" max="1025" width="9.625" style="190" customWidth="1"/>
    <col min="1026" max="1026" width="9" style="190" customWidth="1"/>
    <col min="1027" max="1027" width="8.25" style="190" customWidth="1"/>
    <col min="1028" max="1275" width="9" style="190"/>
    <col min="1276" max="1277" width="2.875" style="190" customWidth="1"/>
    <col min="1278" max="1278" width="22.875" style="190" customWidth="1"/>
    <col min="1279" max="1279" width="7.875" style="190" customWidth="1"/>
    <col min="1280" max="1280" width="9.75" style="190" customWidth="1"/>
    <col min="1281" max="1281" width="9.625" style="190" customWidth="1"/>
    <col min="1282" max="1282" width="9" style="190" customWidth="1"/>
    <col min="1283" max="1283" width="8.25" style="190" customWidth="1"/>
    <col min="1284" max="1531" width="9" style="190"/>
    <col min="1532" max="1533" width="2.875" style="190" customWidth="1"/>
    <col min="1534" max="1534" width="22.875" style="190" customWidth="1"/>
    <col min="1535" max="1535" width="7.875" style="190" customWidth="1"/>
    <col min="1536" max="1536" width="9.75" style="190" customWidth="1"/>
    <col min="1537" max="1537" width="9.625" style="190" customWidth="1"/>
    <col min="1538" max="1538" width="9" style="190" customWidth="1"/>
    <col min="1539" max="1539" width="8.25" style="190" customWidth="1"/>
    <col min="1540" max="1787" width="9" style="190"/>
    <col min="1788" max="1789" width="2.875" style="190" customWidth="1"/>
    <col min="1790" max="1790" width="22.875" style="190" customWidth="1"/>
    <col min="1791" max="1791" width="7.875" style="190" customWidth="1"/>
    <col min="1792" max="1792" width="9.75" style="190" customWidth="1"/>
    <col min="1793" max="1793" width="9.625" style="190" customWidth="1"/>
    <col min="1794" max="1794" width="9" style="190" customWidth="1"/>
    <col min="1795" max="1795" width="8.25" style="190" customWidth="1"/>
    <col min="1796" max="2043" width="9" style="190"/>
    <col min="2044" max="2045" width="2.875" style="190" customWidth="1"/>
    <col min="2046" max="2046" width="22.875" style="190" customWidth="1"/>
    <col min="2047" max="2047" width="7.875" style="190" customWidth="1"/>
    <col min="2048" max="2048" width="9.75" style="190" customWidth="1"/>
    <col min="2049" max="2049" width="9.625" style="190" customWidth="1"/>
    <col min="2050" max="2050" width="9" style="190" customWidth="1"/>
    <col min="2051" max="2051" width="8.25" style="190" customWidth="1"/>
    <col min="2052" max="2299" width="9" style="190"/>
    <col min="2300" max="2301" width="2.875" style="190" customWidth="1"/>
    <col min="2302" max="2302" width="22.875" style="190" customWidth="1"/>
    <col min="2303" max="2303" width="7.875" style="190" customWidth="1"/>
    <col min="2304" max="2304" width="9.75" style="190" customWidth="1"/>
    <col min="2305" max="2305" width="9.625" style="190" customWidth="1"/>
    <col min="2306" max="2306" width="9" style="190" customWidth="1"/>
    <col min="2307" max="2307" width="8.25" style="190" customWidth="1"/>
    <col min="2308" max="2555" width="9" style="190"/>
    <col min="2556" max="2557" width="2.875" style="190" customWidth="1"/>
    <col min="2558" max="2558" width="22.875" style="190" customWidth="1"/>
    <col min="2559" max="2559" width="7.875" style="190" customWidth="1"/>
    <col min="2560" max="2560" width="9.75" style="190" customWidth="1"/>
    <col min="2561" max="2561" width="9.625" style="190" customWidth="1"/>
    <col min="2562" max="2562" width="9" style="190" customWidth="1"/>
    <col min="2563" max="2563" width="8.25" style="190" customWidth="1"/>
    <col min="2564" max="2811" width="9" style="190"/>
    <col min="2812" max="2813" width="2.875" style="190" customWidth="1"/>
    <col min="2814" max="2814" width="22.875" style="190" customWidth="1"/>
    <col min="2815" max="2815" width="7.875" style="190" customWidth="1"/>
    <col min="2816" max="2816" width="9.75" style="190" customWidth="1"/>
    <col min="2817" max="2817" width="9.625" style="190" customWidth="1"/>
    <col min="2818" max="2818" width="9" style="190" customWidth="1"/>
    <col min="2819" max="2819" width="8.25" style="190" customWidth="1"/>
    <col min="2820" max="3067" width="9" style="190"/>
    <col min="3068" max="3069" width="2.875" style="190" customWidth="1"/>
    <col min="3070" max="3070" width="22.875" style="190" customWidth="1"/>
    <col min="3071" max="3071" width="7.875" style="190" customWidth="1"/>
    <col min="3072" max="3072" width="9.75" style="190" customWidth="1"/>
    <col min="3073" max="3073" width="9.625" style="190" customWidth="1"/>
    <col min="3074" max="3074" width="9" style="190" customWidth="1"/>
    <col min="3075" max="3075" width="8.25" style="190" customWidth="1"/>
    <col min="3076" max="3323" width="9" style="190"/>
    <col min="3324" max="3325" width="2.875" style="190" customWidth="1"/>
    <col min="3326" max="3326" width="22.875" style="190" customWidth="1"/>
    <col min="3327" max="3327" width="7.875" style="190" customWidth="1"/>
    <col min="3328" max="3328" width="9.75" style="190" customWidth="1"/>
    <col min="3329" max="3329" width="9.625" style="190" customWidth="1"/>
    <col min="3330" max="3330" width="9" style="190" customWidth="1"/>
    <col min="3331" max="3331" width="8.25" style="190" customWidth="1"/>
    <col min="3332" max="3579" width="9" style="190"/>
    <col min="3580" max="3581" width="2.875" style="190" customWidth="1"/>
    <col min="3582" max="3582" width="22.875" style="190" customWidth="1"/>
    <col min="3583" max="3583" width="7.875" style="190" customWidth="1"/>
    <col min="3584" max="3584" width="9.75" style="190" customWidth="1"/>
    <col min="3585" max="3585" width="9.625" style="190" customWidth="1"/>
    <col min="3586" max="3586" width="9" style="190" customWidth="1"/>
    <col min="3587" max="3587" width="8.25" style="190" customWidth="1"/>
    <col min="3588" max="3835" width="9" style="190"/>
    <col min="3836" max="3837" width="2.875" style="190" customWidth="1"/>
    <col min="3838" max="3838" width="22.875" style="190" customWidth="1"/>
    <col min="3839" max="3839" width="7.875" style="190" customWidth="1"/>
    <col min="3840" max="3840" width="9.75" style="190" customWidth="1"/>
    <col min="3841" max="3841" width="9.625" style="190" customWidth="1"/>
    <col min="3842" max="3842" width="9" style="190" customWidth="1"/>
    <col min="3843" max="3843" width="8.25" style="190" customWidth="1"/>
    <col min="3844" max="4091" width="9" style="190"/>
    <col min="4092" max="4093" width="2.875" style="190" customWidth="1"/>
    <col min="4094" max="4094" width="22.875" style="190" customWidth="1"/>
    <col min="4095" max="4095" width="7.875" style="190" customWidth="1"/>
    <col min="4096" max="4096" width="9.75" style="190" customWidth="1"/>
    <col min="4097" max="4097" width="9.625" style="190" customWidth="1"/>
    <col min="4098" max="4098" width="9" style="190" customWidth="1"/>
    <col min="4099" max="4099" width="8.25" style="190" customWidth="1"/>
    <col min="4100" max="4347" width="9" style="190"/>
    <col min="4348" max="4349" width="2.875" style="190" customWidth="1"/>
    <col min="4350" max="4350" width="22.875" style="190" customWidth="1"/>
    <col min="4351" max="4351" width="7.875" style="190" customWidth="1"/>
    <col min="4352" max="4352" width="9.75" style="190" customWidth="1"/>
    <col min="4353" max="4353" width="9.625" style="190" customWidth="1"/>
    <col min="4354" max="4354" width="9" style="190" customWidth="1"/>
    <col min="4355" max="4355" width="8.25" style="190" customWidth="1"/>
    <col min="4356" max="4603" width="9" style="190"/>
    <col min="4604" max="4605" width="2.875" style="190" customWidth="1"/>
    <col min="4606" max="4606" width="22.875" style="190" customWidth="1"/>
    <col min="4607" max="4607" width="7.875" style="190" customWidth="1"/>
    <col min="4608" max="4608" width="9.75" style="190" customWidth="1"/>
    <col min="4609" max="4609" width="9.625" style="190" customWidth="1"/>
    <col min="4610" max="4610" width="9" style="190" customWidth="1"/>
    <col min="4611" max="4611" width="8.25" style="190" customWidth="1"/>
    <col min="4612" max="4859" width="9" style="190"/>
    <col min="4860" max="4861" width="2.875" style="190" customWidth="1"/>
    <col min="4862" max="4862" width="22.875" style="190" customWidth="1"/>
    <col min="4863" max="4863" width="7.875" style="190" customWidth="1"/>
    <col min="4864" max="4864" width="9.75" style="190" customWidth="1"/>
    <col min="4865" max="4865" width="9.625" style="190" customWidth="1"/>
    <col min="4866" max="4866" width="9" style="190" customWidth="1"/>
    <col min="4867" max="4867" width="8.25" style="190" customWidth="1"/>
    <col min="4868" max="5115" width="9" style="190"/>
    <col min="5116" max="5117" width="2.875" style="190" customWidth="1"/>
    <col min="5118" max="5118" width="22.875" style="190" customWidth="1"/>
    <col min="5119" max="5119" width="7.875" style="190" customWidth="1"/>
    <col min="5120" max="5120" width="9.75" style="190" customWidth="1"/>
    <col min="5121" max="5121" width="9.625" style="190" customWidth="1"/>
    <col min="5122" max="5122" width="9" style="190" customWidth="1"/>
    <col min="5123" max="5123" width="8.25" style="190" customWidth="1"/>
    <col min="5124" max="5371" width="9" style="190"/>
    <col min="5372" max="5373" width="2.875" style="190" customWidth="1"/>
    <col min="5374" max="5374" width="22.875" style="190" customWidth="1"/>
    <col min="5375" max="5375" width="7.875" style="190" customWidth="1"/>
    <col min="5376" max="5376" width="9.75" style="190" customWidth="1"/>
    <col min="5377" max="5377" width="9.625" style="190" customWidth="1"/>
    <col min="5378" max="5378" width="9" style="190" customWidth="1"/>
    <col min="5379" max="5379" width="8.25" style="190" customWidth="1"/>
    <col min="5380" max="5627" width="9" style="190"/>
    <col min="5628" max="5629" width="2.875" style="190" customWidth="1"/>
    <col min="5630" max="5630" width="22.875" style="190" customWidth="1"/>
    <col min="5631" max="5631" width="7.875" style="190" customWidth="1"/>
    <col min="5632" max="5632" width="9.75" style="190" customWidth="1"/>
    <col min="5633" max="5633" width="9.625" style="190" customWidth="1"/>
    <col min="5634" max="5634" width="9" style="190" customWidth="1"/>
    <col min="5635" max="5635" width="8.25" style="190" customWidth="1"/>
    <col min="5636" max="5883" width="9" style="190"/>
    <col min="5884" max="5885" width="2.875" style="190" customWidth="1"/>
    <col min="5886" max="5886" width="22.875" style="190" customWidth="1"/>
    <col min="5887" max="5887" width="7.875" style="190" customWidth="1"/>
    <col min="5888" max="5888" width="9.75" style="190" customWidth="1"/>
    <col min="5889" max="5889" width="9.625" style="190" customWidth="1"/>
    <col min="5890" max="5890" width="9" style="190" customWidth="1"/>
    <col min="5891" max="5891" width="8.25" style="190" customWidth="1"/>
    <col min="5892" max="6139" width="9" style="190"/>
    <col min="6140" max="6141" width="2.875" style="190" customWidth="1"/>
    <col min="6142" max="6142" width="22.875" style="190" customWidth="1"/>
    <col min="6143" max="6143" width="7.875" style="190" customWidth="1"/>
    <col min="6144" max="6144" width="9.75" style="190" customWidth="1"/>
    <col min="6145" max="6145" width="9.625" style="190" customWidth="1"/>
    <col min="6146" max="6146" width="9" style="190" customWidth="1"/>
    <col min="6147" max="6147" width="8.25" style="190" customWidth="1"/>
    <col min="6148" max="6395" width="9" style="190"/>
    <col min="6396" max="6397" width="2.875" style="190" customWidth="1"/>
    <col min="6398" max="6398" width="22.875" style="190" customWidth="1"/>
    <col min="6399" max="6399" width="7.875" style="190" customWidth="1"/>
    <col min="6400" max="6400" width="9.75" style="190" customWidth="1"/>
    <col min="6401" max="6401" width="9.625" style="190" customWidth="1"/>
    <col min="6402" max="6402" width="9" style="190" customWidth="1"/>
    <col min="6403" max="6403" width="8.25" style="190" customWidth="1"/>
    <col min="6404" max="6651" width="9" style="190"/>
    <col min="6652" max="6653" width="2.875" style="190" customWidth="1"/>
    <col min="6654" max="6654" width="22.875" style="190" customWidth="1"/>
    <col min="6655" max="6655" width="7.875" style="190" customWidth="1"/>
    <col min="6656" max="6656" width="9.75" style="190" customWidth="1"/>
    <col min="6657" max="6657" width="9.625" style="190" customWidth="1"/>
    <col min="6658" max="6658" width="9" style="190" customWidth="1"/>
    <col min="6659" max="6659" width="8.25" style="190" customWidth="1"/>
    <col min="6660" max="6907" width="9" style="190"/>
    <col min="6908" max="6909" width="2.875" style="190" customWidth="1"/>
    <col min="6910" max="6910" width="22.875" style="190" customWidth="1"/>
    <col min="6911" max="6911" width="7.875" style="190" customWidth="1"/>
    <col min="6912" max="6912" width="9.75" style="190" customWidth="1"/>
    <col min="6913" max="6913" width="9.625" style="190" customWidth="1"/>
    <col min="6914" max="6914" width="9" style="190" customWidth="1"/>
    <col min="6915" max="6915" width="8.25" style="190" customWidth="1"/>
    <col min="6916" max="7163" width="9" style="190"/>
    <col min="7164" max="7165" width="2.875" style="190" customWidth="1"/>
    <col min="7166" max="7166" width="22.875" style="190" customWidth="1"/>
    <col min="7167" max="7167" width="7.875" style="190" customWidth="1"/>
    <col min="7168" max="7168" width="9.75" style="190" customWidth="1"/>
    <col min="7169" max="7169" width="9.625" style="190" customWidth="1"/>
    <col min="7170" max="7170" width="9" style="190" customWidth="1"/>
    <col min="7171" max="7171" width="8.25" style="190" customWidth="1"/>
    <col min="7172" max="7419" width="9" style="190"/>
    <col min="7420" max="7421" width="2.875" style="190" customWidth="1"/>
    <col min="7422" max="7422" width="22.875" style="190" customWidth="1"/>
    <col min="7423" max="7423" width="7.875" style="190" customWidth="1"/>
    <col min="7424" max="7424" width="9.75" style="190" customWidth="1"/>
    <col min="7425" max="7425" width="9.625" style="190" customWidth="1"/>
    <col min="7426" max="7426" width="9" style="190" customWidth="1"/>
    <col min="7427" max="7427" width="8.25" style="190" customWidth="1"/>
    <col min="7428" max="7675" width="9" style="190"/>
    <col min="7676" max="7677" width="2.875" style="190" customWidth="1"/>
    <col min="7678" max="7678" width="22.875" style="190" customWidth="1"/>
    <col min="7679" max="7679" width="7.875" style="190" customWidth="1"/>
    <col min="7680" max="7680" width="9.75" style="190" customWidth="1"/>
    <col min="7681" max="7681" width="9.625" style="190" customWidth="1"/>
    <col min="7682" max="7682" width="9" style="190" customWidth="1"/>
    <col min="7683" max="7683" width="8.25" style="190" customWidth="1"/>
    <col min="7684" max="7931" width="9" style="190"/>
    <col min="7932" max="7933" width="2.875" style="190" customWidth="1"/>
    <col min="7934" max="7934" width="22.875" style="190" customWidth="1"/>
    <col min="7935" max="7935" width="7.875" style="190" customWidth="1"/>
    <col min="7936" max="7936" width="9.75" style="190" customWidth="1"/>
    <col min="7937" max="7937" width="9.625" style="190" customWidth="1"/>
    <col min="7938" max="7938" width="9" style="190" customWidth="1"/>
    <col min="7939" max="7939" width="8.25" style="190" customWidth="1"/>
    <col min="7940" max="8187" width="9" style="190"/>
    <col min="8188" max="8189" width="2.875" style="190" customWidth="1"/>
    <col min="8190" max="8190" width="22.875" style="190" customWidth="1"/>
    <col min="8191" max="8191" width="7.875" style="190" customWidth="1"/>
    <col min="8192" max="8192" width="9.75" style="190" customWidth="1"/>
    <col min="8193" max="8193" width="9.625" style="190" customWidth="1"/>
    <col min="8194" max="8194" width="9" style="190" customWidth="1"/>
    <col min="8195" max="8195" width="8.25" style="190" customWidth="1"/>
    <col min="8196" max="8443" width="9" style="190"/>
    <col min="8444" max="8445" width="2.875" style="190" customWidth="1"/>
    <col min="8446" max="8446" width="22.875" style="190" customWidth="1"/>
    <col min="8447" max="8447" width="7.875" style="190" customWidth="1"/>
    <col min="8448" max="8448" width="9.75" style="190" customWidth="1"/>
    <col min="8449" max="8449" width="9.625" style="190" customWidth="1"/>
    <col min="8450" max="8450" width="9" style="190" customWidth="1"/>
    <col min="8451" max="8451" width="8.25" style="190" customWidth="1"/>
    <col min="8452" max="8699" width="9" style="190"/>
    <col min="8700" max="8701" width="2.875" style="190" customWidth="1"/>
    <col min="8702" max="8702" width="22.875" style="190" customWidth="1"/>
    <col min="8703" max="8703" width="7.875" style="190" customWidth="1"/>
    <col min="8704" max="8704" width="9.75" style="190" customWidth="1"/>
    <col min="8705" max="8705" width="9.625" style="190" customWidth="1"/>
    <col min="8706" max="8706" width="9" style="190" customWidth="1"/>
    <col min="8707" max="8707" width="8.25" style="190" customWidth="1"/>
    <col min="8708" max="8955" width="9" style="190"/>
    <col min="8956" max="8957" width="2.875" style="190" customWidth="1"/>
    <col min="8958" max="8958" width="22.875" style="190" customWidth="1"/>
    <col min="8959" max="8959" width="7.875" style="190" customWidth="1"/>
    <col min="8960" max="8960" width="9.75" style="190" customWidth="1"/>
    <col min="8961" max="8961" width="9.625" style="190" customWidth="1"/>
    <col min="8962" max="8962" width="9" style="190" customWidth="1"/>
    <col min="8963" max="8963" width="8.25" style="190" customWidth="1"/>
    <col min="8964" max="9211" width="9" style="190"/>
    <col min="9212" max="9213" width="2.875" style="190" customWidth="1"/>
    <col min="9214" max="9214" width="22.875" style="190" customWidth="1"/>
    <col min="9215" max="9215" width="7.875" style="190" customWidth="1"/>
    <col min="9216" max="9216" width="9.75" style="190" customWidth="1"/>
    <col min="9217" max="9217" width="9.625" style="190" customWidth="1"/>
    <col min="9218" max="9218" width="9" style="190" customWidth="1"/>
    <col min="9219" max="9219" width="8.25" style="190" customWidth="1"/>
    <col min="9220" max="9467" width="9" style="190"/>
    <col min="9468" max="9469" width="2.875" style="190" customWidth="1"/>
    <col min="9470" max="9470" width="22.875" style="190" customWidth="1"/>
    <col min="9471" max="9471" width="7.875" style="190" customWidth="1"/>
    <col min="9472" max="9472" width="9.75" style="190" customWidth="1"/>
    <col min="9473" max="9473" width="9.625" style="190" customWidth="1"/>
    <col min="9474" max="9474" width="9" style="190" customWidth="1"/>
    <col min="9475" max="9475" width="8.25" style="190" customWidth="1"/>
    <col min="9476" max="9723" width="9" style="190"/>
    <col min="9724" max="9725" width="2.875" style="190" customWidth="1"/>
    <col min="9726" max="9726" width="22.875" style="190" customWidth="1"/>
    <col min="9727" max="9727" width="7.875" style="190" customWidth="1"/>
    <col min="9728" max="9728" width="9.75" style="190" customWidth="1"/>
    <col min="9729" max="9729" width="9.625" style="190" customWidth="1"/>
    <col min="9730" max="9730" width="9" style="190" customWidth="1"/>
    <col min="9731" max="9731" width="8.25" style="190" customWidth="1"/>
    <col min="9732" max="9979" width="9" style="190"/>
    <col min="9980" max="9981" width="2.875" style="190" customWidth="1"/>
    <col min="9982" max="9982" width="22.875" style="190" customWidth="1"/>
    <col min="9983" max="9983" width="7.875" style="190" customWidth="1"/>
    <col min="9984" max="9984" width="9.75" style="190" customWidth="1"/>
    <col min="9985" max="9985" width="9.625" style="190" customWidth="1"/>
    <col min="9986" max="9986" width="9" style="190" customWidth="1"/>
    <col min="9987" max="9987" width="8.25" style="190" customWidth="1"/>
    <col min="9988" max="10235" width="9" style="190"/>
    <col min="10236" max="10237" width="2.875" style="190" customWidth="1"/>
    <col min="10238" max="10238" width="22.875" style="190" customWidth="1"/>
    <col min="10239" max="10239" width="7.875" style="190" customWidth="1"/>
    <col min="10240" max="10240" width="9.75" style="190" customWidth="1"/>
    <col min="10241" max="10241" width="9.625" style="190" customWidth="1"/>
    <col min="10242" max="10242" width="9" style="190" customWidth="1"/>
    <col min="10243" max="10243" width="8.25" style="190" customWidth="1"/>
    <col min="10244" max="10491" width="9" style="190"/>
    <col min="10492" max="10493" width="2.875" style="190" customWidth="1"/>
    <col min="10494" max="10494" width="22.875" style="190" customWidth="1"/>
    <col min="10495" max="10495" width="7.875" style="190" customWidth="1"/>
    <col min="10496" max="10496" width="9.75" style="190" customWidth="1"/>
    <col min="10497" max="10497" width="9.625" style="190" customWidth="1"/>
    <col min="10498" max="10498" width="9" style="190" customWidth="1"/>
    <col min="10499" max="10499" width="8.25" style="190" customWidth="1"/>
    <col min="10500" max="10747" width="9" style="190"/>
    <col min="10748" max="10749" width="2.875" style="190" customWidth="1"/>
    <col min="10750" max="10750" width="22.875" style="190" customWidth="1"/>
    <col min="10751" max="10751" width="7.875" style="190" customWidth="1"/>
    <col min="10752" max="10752" width="9.75" style="190" customWidth="1"/>
    <col min="10753" max="10753" width="9.625" style="190" customWidth="1"/>
    <col min="10754" max="10754" width="9" style="190" customWidth="1"/>
    <col min="10755" max="10755" width="8.25" style="190" customWidth="1"/>
    <col min="10756" max="11003" width="9" style="190"/>
    <col min="11004" max="11005" width="2.875" style="190" customWidth="1"/>
    <col min="11006" max="11006" width="22.875" style="190" customWidth="1"/>
    <col min="11007" max="11007" width="7.875" style="190" customWidth="1"/>
    <col min="11008" max="11008" width="9.75" style="190" customWidth="1"/>
    <col min="11009" max="11009" width="9.625" style="190" customWidth="1"/>
    <col min="11010" max="11010" width="9" style="190" customWidth="1"/>
    <col min="11011" max="11011" width="8.25" style="190" customWidth="1"/>
    <col min="11012" max="11259" width="9" style="190"/>
    <col min="11260" max="11261" width="2.875" style="190" customWidth="1"/>
    <col min="11262" max="11262" width="22.875" style="190" customWidth="1"/>
    <col min="11263" max="11263" width="7.875" style="190" customWidth="1"/>
    <col min="11264" max="11264" width="9.75" style="190" customWidth="1"/>
    <col min="11265" max="11265" width="9.625" style="190" customWidth="1"/>
    <col min="11266" max="11266" width="9" style="190" customWidth="1"/>
    <col min="11267" max="11267" width="8.25" style="190" customWidth="1"/>
    <col min="11268" max="11515" width="9" style="190"/>
    <col min="11516" max="11517" width="2.875" style="190" customWidth="1"/>
    <col min="11518" max="11518" width="22.875" style="190" customWidth="1"/>
    <col min="11519" max="11519" width="7.875" style="190" customWidth="1"/>
    <col min="11520" max="11520" width="9.75" style="190" customWidth="1"/>
    <col min="11521" max="11521" width="9.625" style="190" customWidth="1"/>
    <col min="11522" max="11522" width="9" style="190" customWidth="1"/>
    <col min="11523" max="11523" width="8.25" style="190" customWidth="1"/>
    <col min="11524" max="11771" width="9" style="190"/>
    <col min="11772" max="11773" width="2.875" style="190" customWidth="1"/>
    <col min="11774" max="11774" width="22.875" style="190" customWidth="1"/>
    <col min="11775" max="11775" width="7.875" style="190" customWidth="1"/>
    <col min="11776" max="11776" width="9.75" style="190" customWidth="1"/>
    <col min="11777" max="11777" width="9.625" style="190" customWidth="1"/>
    <col min="11778" max="11778" width="9" style="190" customWidth="1"/>
    <col min="11779" max="11779" width="8.25" style="190" customWidth="1"/>
    <col min="11780" max="12027" width="9" style="190"/>
    <col min="12028" max="12029" width="2.875" style="190" customWidth="1"/>
    <col min="12030" max="12030" width="22.875" style="190" customWidth="1"/>
    <col min="12031" max="12031" width="7.875" style="190" customWidth="1"/>
    <col min="12032" max="12032" width="9.75" style="190" customWidth="1"/>
    <col min="12033" max="12033" width="9.625" style="190" customWidth="1"/>
    <col min="12034" max="12034" width="9" style="190" customWidth="1"/>
    <col min="12035" max="12035" width="8.25" style="190" customWidth="1"/>
    <col min="12036" max="12283" width="9" style="190"/>
    <col min="12284" max="12285" width="2.875" style="190" customWidth="1"/>
    <col min="12286" max="12286" width="22.875" style="190" customWidth="1"/>
    <col min="12287" max="12287" width="7.875" style="190" customWidth="1"/>
    <col min="12288" max="12288" width="9.75" style="190" customWidth="1"/>
    <col min="12289" max="12289" width="9.625" style="190" customWidth="1"/>
    <col min="12290" max="12290" width="9" style="190" customWidth="1"/>
    <col min="12291" max="12291" width="8.25" style="190" customWidth="1"/>
    <col min="12292" max="12539" width="9" style="190"/>
    <col min="12540" max="12541" width="2.875" style="190" customWidth="1"/>
    <col min="12542" max="12542" width="22.875" style="190" customWidth="1"/>
    <col min="12543" max="12543" width="7.875" style="190" customWidth="1"/>
    <col min="12544" max="12544" width="9.75" style="190" customWidth="1"/>
    <col min="12545" max="12545" width="9.625" style="190" customWidth="1"/>
    <col min="12546" max="12546" width="9" style="190" customWidth="1"/>
    <col min="12547" max="12547" width="8.25" style="190" customWidth="1"/>
    <col min="12548" max="12795" width="9" style="190"/>
    <col min="12796" max="12797" width="2.875" style="190" customWidth="1"/>
    <col min="12798" max="12798" width="22.875" style="190" customWidth="1"/>
    <col min="12799" max="12799" width="7.875" style="190" customWidth="1"/>
    <col min="12800" max="12800" width="9.75" style="190" customWidth="1"/>
    <col min="12801" max="12801" width="9.625" style="190" customWidth="1"/>
    <col min="12802" max="12802" width="9" style="190" customWidth="1"/>
    <col min="12803" max="12803" width="8.25" style="190" customWidth="1"/>
    <col min="12804" max="13051" width="9" style="190"/>
    <col min="13052" max="13053" width="2.875" style="190" customWidth="1"/>
    <col min="13054" max="13054" width="22.875" style="190" customWidth="1"/>
    <col min="13055" max="13055" width="7.875" style="190" customWidth="1"/>
    <col min="13056" max="13056" width="9.75" style="190" customWidth="1"/>
    <col min="13057" max="13057" width="9.625" style="190" customWidth="1"/>
    <col min="13058" max="13058" width="9" style="190" customWidth="1"/>
    <col min="13059" max="13059" width="8.25" style="190" customWidth="1"/>
    <col min="13060" max="13307" width="9" style="190"/>
    <col min="13308" max="13309" width="2.875" style="190" customWidth="1"/>
    <col min="13310" max="13310" width="22.875" style="190" customWidth="1"/>
    <col min="13311" max="13311" width="7.875" style="190" customWidth="1"/>
    <col min="13312" max="13312" width="9.75" style="190" customWidth="1"/>
    <col min="13313" max="13313" width="9.625" style="190" customWidth="1"/>
    <col min="13314" max="13314" width="9" style="190" customWidth="1"/>
    <col min="13315" max="13315" width="8.25" style="190" customWidth="1"/>
    <col min="13316" max="13563" width="9" style="190"/>
    <col min="13564" max="13565" width="2.875" style="190" customWidth="1"/>
    <col min="13566" max="13566" width="22.875" style="190" customWidth="1"/>
    <col min="13567" max="13567" width="7.875" style="190" customWidth="1"/>
    <col min="13568" max="13568" width="9.75" style="190" customWidth="1"/>
    <col min="13569" max="13569" width="9.625" style="190" customWidth="1"/>
    <col min="13570" max="13570" width="9" style="190" customWidth="1"/>
    <col min="13571" max="13571" width="8.25" style="190" customWidth="1"/>
    <col min="13572" max="13819" width="9" style="190"/>
    <col min="13820" max="13821" width="2.875" style="190" customWidth="1"/>
    <col min="13822" max="13822" width="22.875" style="190" customWidth="1"/>
    <col min="13823" max="13823" width="7.875" style="190" customWidth="1"/>
    <col min="13824" max="13824" width="9.75" style="190" customWidth="1"/>
    <col min="13825" max="13825" width="9.625" style="190" customWidth="1"/>
    <col min="13826" max="13826" width="9" style="190" customWidth="1"/>
    <col min="13827" max="13827" width="8.25" style="190" customWidth="1"/>
    <col min="13828" max="14075" width="9" style="190"/>
    <col min="14076" max="14077" width="2.875" style="190" customWidth="1"/>
    <col min="14078" max="14078" width="22.875" style="190" customWidth="1"/>
    <col min="14079" max="14079" width="7.875" style="190" customWidth="1"/>
    <col min="14080" max="14080" width="9.75" style="190" customWidth="1"/>
    <col min="14081" max="14081" width="9.625" style="190" customWidth="1"/>
    <col min="14082" max="14082" width="9" style="190" customWidth="1"/>
    <col min="14083" max="14083" width="8.25" style="190" customWidth="1"/>
    <col min="14084" max="14331" width="9" style="190"/>
    <col min="14332" max="14333" width="2.875" style="190" customWidth="1"/>
    <col min="14334" max="14334" width="22.875" style="190" customWidth="1"/>
    <col min="14335" max="14335" width="7.875" style="190" customWidth="1"/>
    <col min="14336" max="14336" width="9.75" style="190" customWidth="1"/>
    <col min="14337" max="14337" width="9.625" style="190" customWidth="1"/>
    <col min="14338" max="14338" width="9" style="190" customWidth="1"/>
    <col min="14339" max="14339" width="8.25" style="190" customWidth="1"/>
    <col min="14340" max="14587" width="9" style="190"/>
    <col min="14588" max="14589" width="2.875" style="190" customWidth="1"/>
    <col min="14590" max="14590" width="22.875" style="190" customWidth="1"/>
    <col min="14591" max="14591" width="7.875" style="190" customWidth="1"/>
    <col min="14592" max="14592" width="9.75" style="190" customWidth="1"/>
    <col min="14593" max="14593" width="9.625" style="190" customWidth="1"/>
    <col min="14594" max="14594" width="9" style="190" customWidth="1"/>
    <col min="14595" max="14595" width="8.25" style="190" customWidth="1"/>
    <col min="14596" max="14843" width="9" style="190"/>
    <col min="14844" max="14845" width="2.875" style="190" customWidth="1"/>
    <col min="14846" max="14846" width="22.875" style="190" customWidth="1"/>
    <col min="14847" max="14847" width="7.875" style="190" customWidth="1"/>
    <col min="14848" max="14848" width="9.75" style="190" customWidth="1"/>
    <col min="14849" max="14849" width="9.625" style="190" customWidth="1"/>
    <col min="14850" max="14850" width="9" style="190" customWidth="1"/>
    <col min="14851" max="14851" width="8.25" style="190" customWidth="1"/>
    <col min="14852" max="15099" width="9" style="190"/>
    <col min="15100" max="15101" width="2.875" style="190" customWidth="1"/>
    <col min="15102" max="15102" width="22.875" style="190" customWidth="1"/>
    <col min="15103" max="15103" width="7.875" style="190" customWidth="1"/>
    <col min="15104" max="15104" width="9.75" style="190" customWidth="1"/>
    <col min="15105" max="15105" width="9.625" style="190" customWidth="1"/>
    <col min="15106" max="15106" width="9" style="190" customWidth="1"/>
    <col min="15107" max="15107" width="8.25" style="190" customWidth="1"/>
    <col min="15108" max="15355" width="9" style="190"/>
    <col min="15356" max="15357" width="2.875" style="190" customWidth="1"/>
    <col min="15358" max="15358" width="22.875" style="190" customWidth="1"/>
    <col min="15359" max="15359" width="7.875" style="190" customWidth="1"/>
    <col min="15360" max="15360" width="9.75" style="190" customWidth="1"/>
    <col min="15361" max="15361" width="9.625" style="190" customWidth="1"/>
    <col min="15362" max="15362" width="9" style="190" customWidth="1"/>
    <col min="15363" max="15363" width="8.25" style="190" customWidth="1"/>
    <col min="15364" max="15611" width="9" style="190"/>
    <col min="15612" max="15613" width="2.875" style="190" customWidth="1"/>
    <col min="15614" max="15614" width="22.875" style="190" customWidth="1"/>
    <col min="15615" max="15615" width="7.875" style="190" customWidth="1"/>
    <col min="15616" max="15616" width="9.75" style="190" customWidth="1"/>
    <col min="15617" max="15617" width="9.625" style="190" customWidth="1"/>
    <col min="15618" max="15618" width="9" style="190" customWidth="1"/>
    <col min="15619" max="15619" width="8.25" style="190" customWidth="1"/>
    <col min="15620" max="15867" width="9" style="190"/>
    <col min="15868" max="15869" width="2.875" style="190" customWidth="1"/>
    <col min="15870" max="15870" width="22.875" style="190" customWidth="1"/>
    <col min="15871" max="15871" width="7.875" style="190" customWidth="1"/>
    <col min="15872" max="15872" width="9.75" style="190" customWidth="1"/>
    <col min="15873" max="15873" width="9.625" style="190" customWidth="1"/>
    <col min="15874" max="15874" width="9" style="190" customWidth="1"/>
    <col min="15875" max="15875" width="8.25" style="190" customWidth="1"/>
    <col min="15876" max="16123" width="9" style="190"/>
    <col min="16124" max="16125" width="2.875" style="190" customWidth="1"/>
    <col min="16126" max="16126" width="22.875" style="190" customWidth="1"/>
    <col min="16127" max="16127" width="7.875" style="190" customWidth="1"/>
    <col min="16128" max="16128" width="9.75" style="190" customWidth="1"/>
    <col min="16129" max="16129" width="9.625" style="190" customWidth="1"/>
    <col min="16130" max="16130" width="9" style="190" customWidth="1"/>
    <col min="16131" max="16131" width="8.25" style="190" customWidth="1"/>
    <col min="16132" max="16384" width="9" style="190"/>
  </cols>
  <sheetData>
    <row r="1" spans="1:243" s="4" customFormat="1" ht="24.95" customHeight="1">
      <c r="A1" s="6" t="s">
        <v>101</v>
      </c>
      <c r="B1" s="6"/>
      <c r="C1" s="6"/>
      <c r="D1" s="6"/>
      <c r="E1" s="6"/>
      <c r="F1" s="6"/>
    </row>
    <row r="2" spans="1:243" s="156" customFormat="1" ht="16.5">
      <c r="A2" s="153"/>
      <c r="B2" s="154"/>
      <c r="C2" s="154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</row>
    <row r="3" spans="1:243" s="161" customFormat="1" ht="16.5">
      <c r="A3" s="153"/>
      <c r="B3" s="154"/>
      <c r="C3" s="154"/>
      <c r="D3" s="157"/>
      <c r="E3" s="158"/>
      <c r="F3" s="159"/>
      <c r="G3" s="160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</row>
    <row r="4" spans="1:243" s="152" customFormat="1" ht="34.5" customHeight="1">
      <c r="A4" s="162"/>
      <c r="B4" s="162"/>
      <c r="C4" s="327" t="s">
        <v>102</v>
      </c>
      <c r="D4" s="327" t="s">
        <v>197</v>
      </c>
      <c r="E4" s="327" t="s">
        <v>198</v>
      </c>
      <c r="F4" s="329" t="s">
        <v>103</v>
      </c>
      <c r="G4" s="329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</row>
    <row r="5" spans="1:243" s="152" customFormat="1" ht="50.25" customHeight="1">
      <c r="A5" s="165"/>
      <c r="B5" s="165"/>
      <c r="C5" s="328"/>
      <c r="D5" s="328"/>
      <c r="E5" s="328"/>
      <c r="F5" s="163" t="s">
        <v>104</v>
      </c>
      <c r="G5" s="163" t="s">
        <v>105</v>
      </c>
    </row>
    <row r="6" spans="1:243" s="152" customFormat="1">
      <c r="A6" s="166"/>
      <c r="B6" s="165"/>
      <c r="C6" s="165"/>
      <c r="D6" s="166"/>
      <c r="E6" s="166"/>
      <c r="F6" s="166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</row>
    <row r="7" spans="1:243" s="171" customFormat="1" ht="21.95" customHeight="1">
      <c r="A7" s="168" t="s">
        <v>106</v>
      </c>
      <c r="B7" s="165"/>
      <c r="C7" s="165"/>
      <c r="D7" s="169"/>
      <c r="E7" s="169"/>
      <c r="F7" s="169"/>
      <c r="G7" s="169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</row>
    <row r="8" spans="1:243" s="171" customFormat="1" ht="21.95" customHeight="1">
      <c r="A8" s="168"/>
      <c r="B8" s="172" t="s">
        <v>107</v>
      </c>
      <c r="C8" s="173" t="s">
        <v>108</v>
      </c>
      <c r="D8" s="174">
        <v>55018</v>
      </c>
      <c r="E8" s="174">
        <v>54295</v>
      </c>
      <c r="F8" s="175">
        <f t="shared" ref="F8:F14" si="0">E8-D8</f>
        <v>-723</v>
      </c>
      <c r="G8" s="176">
        <f t="shared" ref="G8:G13" si="1">E8/D8%</f>
        <v>98.685884619579056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</row>
    <row r="9" spans="1:243" s="171" customFormat="1" ht="21.95" customHeight="1">
      <c r="A9" s="177"/>
      <c r="B9" s="172" t="s">
        <v>109</v>
      </c>
      <c r="C9" s="173" t="s">
        <v>110</v>
      </c>
      <c r="D9" s="174">
        <v>2586</v>
      </c>
      <c r="E9" s="174">
        <v>2487</v>
      </c>
      <c r="F9" s="175">
        <f t="shared" si="0"/>
        <v>-99</v>
      </c>
      <c r="G9" s="176">
        <f t="shared" si="1"/>
        <v>96.171693735498849</v>
      </c>
    </row>
    <row r="10" spans="1:243" s="171" customFormat="1" ht="21.95" customHeight="1">
      <c r="A10" s="177"/>
      <c r="B10" s="172" t="s">
        <v>111</v>
      </c>
      <c r="C10" s="173" t="s">
        <v>110</v>
      </c>
      <c r="D10" s="174">
        <v>6089</v>
      </c>
      <c r="E10" s="174">
        <v>6059</v>
      </c>
      <c r="F10" s="175">
        <f t="shared" si="0"/>
        <v>-30</v>
      </c>
      <c r="G10" s="176">
        <f t="shared" si="1"/>
        <v>99.507308260798155</v>
      </c>
    </row>
    <row r="11" spans="1:243" s="171" customFormat="1" ht="21.95" customHeight="1">
      <c r="A11" s="178"/>
      <c r="B11" s="172" t="s">
        <v>112</v>
      </c>
      <c r="C11" s="173" t="s">
        <v>110</v>
      </c>
      <c r="D11" s="179">
        <v>495</v>
      </c>
      <c r="E11" s="179">
        <v>483</v>
      </c>
      <c r="F11" s="175">
        <f t="shared" si="0"/>
        <v>-12</v>
      </c>
      <c r="G11" s="176">
        <f t="shared" si="1"/>
        <v>97.575757575757578</v>
      </c>
    </row>
    <row r="12" spans="1:243" s="171" customFormat="1" ht="21.95" customHeight="1">
      <c r="A12" s="178"/>
      <c r="B12" s="172" t="s">
        <v>113</v>
      </c>
      <c r="C12" s="173" t="s">
        <v>110</v>
      </c>
      <c r="D12" s="174">
        <v>1347</v>
      </c>
      <c r="E12" s="174">
        <v>1373</v>
      </c>
      <c r="F12" s="175">
        <f t="shared" si="0"/>
        <v>26</v>
      </c>
      <c r="G12" s="176">
        <f t="shared" si="1"/>
        <v>101.93021529324425</v>
      </c>
    </row>
    <row r="13" spans="1:243" s="171" customFormat="1" ht="21.95" customHeight="1">
      <c r="A13" s="180"/>
      <c r="B13" s="172" t="s">
        <v>114</v>
      </c>
      <c r="C13" s="173" t="s">
        <v>110</v>
      </c>
      <c r="D13" s="174">
        <v>1811</v>
      </c>
      <c r="E13" s="174">
        <v>1626</v>
      </c>
      <c r="F13" s="175">
        <f t="shared" si="0"/>
        <v>-185</v>
      </c>
      <c r="G13" s="176">
        <f t="shared" si="1"/>
        <v>89.784649364991722</v>
      </c>
    </row>
    <row r="14" spans="1:243" s="171" customFormat="1" ht="21.95" customHeight="1">
      <c r="A14" s="172"/>
      <c r="B14" s="172" t="s">
        <v>115</v>
      </c>
      <c r="C14" s="173" t="s">
        <v>110</v>
      </c>
      <c r="D14" s="174">
        <v>2145</v>
      </c>
      <c r="E14" s="174">
        <v>2186</v>
      </c>
      <c r="F14" s="175">
        <f t="shared" si="0"/>
        <v>41</v>
      </c>
      <c r="G14" s="176">
        <f>E14/D14%</f>
        <v>101.91142191142191</v>
      </c>
    </row>
    <row r="15" spans="1:243" s="171" customFormat="1" ht="21.95" customHeight="1">
      <c r="A15" s="181" t="s">
        <v>193</v>
      </c>
      <c r="B15" s="182"/>
      <c r="C15" s="15"/>
      <c r="D15" s="183"/>
      <c r="E15" s="183"/>
    </row>
    <row r="16" spans="1:243" s="171" customFormat="1" ht="21.95" customHeight="1">
      <c r="A16" s="184"/>
      <c r="B16" s="182" t="s">
        <v>194</v>
      </c>
      <c r="C16" s="15" t="s">
        <v>108</v>
      </c>
      <c r="D16" s="185">
        <v>8885</v>
      </c>
      <c r="E16" s="185">
        <v>8880</v>
      </c>
      <c r="F16" s="175">
        <f t="shared" ref="F16:F24" si="2">E16-D16</f>
        <v>-5</v>
      </c>
      <c r="G16" s="176">
        <f t="shared" ref="G16:G24" si="3">E16/D16%</f>
        <v>99.943725379853689</v>
      </c>
    </row>
    <row r="17" spans="1:7" s="171" customFormat="1" ht="21.95" customHeight="1">
      <c r="A17" s="181"/>
      <c r="B17" s="182" t="s">
        <v>195</v>
      </c>
      <c r="C17" s="15" t="s">
        <v>116</v>
      </c>
      <c r="D17" s="185">
        <v>60641</v>
      </c>
      <c r="E17" s="185">
        <v>65000</v>
      </c>
      <c r="F17" s="175">
        <f t="shared" si="2"/>
        <v>4359</v>
      </c>
      <c r="G17" s="176">
        <f t="shared" si="3"/>
        <v>107.18820599924145</v>
      </c>
    </row>
    <row r="18" spans="1:7" s="171" customFormat="1" ht="21.95" customHeight="1">
      <c r="A18" s="186" t="s">
        <v>196</v>
      </c>
      <c r="B18" s="182"/>
      <c r="C18" s="15"/>
      <c r="D18" s="183"/>
      <c r="E18" s="183"/>
      <c r="F18" s="175"/>
      <c r="G18" s="176"/>
    </row>
    <row r="19" spans="1:7" s="171" customFormat="1" ht="21.95" customHeight="1">
      <c r="A19" s="181"/>
      <c r="B19" s="182" t="s">
        <v>117</v>
      </c>
      <c r="C19" s="15" t="s">
        <v>118</v>
      </c>
      <c r="D19" s="185">
        <v>5470</v>
      </c>
      <c r="E19" s="185">
        <v>5450</v>
      </c>
      <c r="F19" s="175">
        <f t="shared" si="2"/>
        <v>-20</v>
      </c>
      <c r="G19" s="176">
        <f t="shared" si="3"/>
        <v>99.634369287020107</v>
      </c>
    </row>
    <row r="20" spans="1:7" s="171" customFormat="1" ht="21.95" customHeight="1">
      <c r="A20" s="181"/>
      <c r="B20" s="182" t="s">
        <v>119</v>
      </c>
      <c r="C20" s="15" t="s">
        <v>110</v>
      </c>
      <c r="D20" s="185">
        <v>14449.538461538461</v>
      </c>
      <c r="E20" s="185">
        <v>14330</v>
      </c>
      <c r="F20" s="175">
        <f t="shared" si="2"/>
        <v>-119.53846153846098</v>
      </c>
      <c r="G20" s="176">
        <f t="shared" si="3"/>
        <v>99.172717787099941</v>
      </c>
    </row>
    <row r="21" spans="1:7" s="171" customFormat="1" ht="21.95" customHeight="1">
      <c r="A21" s="184"/>
      <c r="B21" s="182" t="s">
        <v>120</v>
      </c>
      <c r="C21" s="15" t="s">
        <v>110</v>
      </c>
      <c r="D21" s="185">
        <v>387576</v>
      </c>
      <c r="E21" s="185">
        <v>415987</v>
      </c>
      <c r="F21" s="175">
        <f>E21-D21</f>
        <v>28411</v>
      </c>
      <c r="G21" s="176">
        <f t="shared" si="3"/>
        <v>107.33043325696121</v>
      </c>
    </row>
    <row r="22" spans="1:7" s="171" customFormat="1" ht="21.95" customHeight="1">
      <c r="A22" s="184"/>
      <c r="B22" s="187" t="s">
        <v>121</v>
      </c>
      <c r="C22" s="188" t="s">
        <v>110</v>
      </c>
      <c r="D22" s="185">
        <v>269419.68488941272</v>
      </c>
      <c r="E22" s="185">
        <v>282590</v>
      </c>
      <c r="F22" s="175">
        <f t="shared" si="2"/>
        <v>13170.315110587282</v>
      </c>
      <c r="G22" s="176">
        <f t="shared" si="3"/>
        <v>104.88840120052596</v>
      </c>
    </row>
    <row r="23" spans="1:7" s="171" customFormat="1" ht="21.95" customHeight="1">
      <c r="A23" s="181"/>
      <c r="B23" s="182" t="s">
        <v>122</v>
      </c>
      <c r="C23" s="15" t="s">
        <v>123</v>
      </c>
      <c r="D23" s="185">
        <v>15366.296276850664</v>
      </c>
      <c r="E23" s="185">
        <v>15970</v>
      </c>
      <c r="F23" s="175">
        <f t="shared" si="2"/>
        <v>603.70372314933593</v>
      </c>
      <c r="G23" s="176">
        <f t="shared" si="3"/>
        <v>103.92875233089717</v>
      </c>
    </row>
    <row r="24" spans="1:7" s="171" customFormat="1" ht="39.75" customHeight="1">
      <c r="A24" s="181"/>
      <c r="B24" s="189" t="s">
        <v>124</v>
      </c>
      <c r="C24" s="15" t="s">
        <v>116</v>
      </c>
      <c r="D24" s="185">
        <v>11145</v>
      </c>
      <c r="E24" s="185">
        <v>11558</v>
      </c>
      <c r="F24" s="175">
        <f t="shared" si="2"/>
        <v>413</v>
      </c>
      <c r="G24" s="176">
        <f t="shared" si="3"/>
        <v>103.70569762225213</v>
      </c>
    </row>
    <row r="25" spans="1:7" ht="20.25" customHeight="1"/>
    <row r="26" spans="1:7" ht="20.25" customHeight="1"/>
    <row r="27" spans="1:7" ht="20.25" customHeight="1"/>
    <row r="28" spans="1:7" ht="20.25" customHeight="1"/>
    <row r="29" spans="1:7" ht="20.25" customHeight="1"/>
    <row r="30" spans="1:7" ht="20.25" customHeight="1"/>
    <row r="31" spans="1:7" ht="20.25" customHeight="1"/>
    <row r="32" spans="1:7" ht="20.25" customHeight="1"/>
  </sheetData>
  <mergeCells count="4">
    <mergeCell ref="C4:C5"/>
    <mergeCell ref="D4:D5"/>
    <mergeCell ref="E4:E5"/>
    <mergeCell ref="F4:G4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6"/>
  <sheetViews>
    <sheetView tabSelected="1" workbookViewId="0">
      <selection activeCell="I9" sqref="I9"/>
    </sheetView>
  </sheetViews>
  <sheetFormatPr defaultRowHeight="21" customHeight="1"/>
  <cols>
    <col min="1" max="1" width="2.625" style="24" customWidth="1"/>
    <col min="2" max="2" width="38.625" style="24" customWidth="1"/>
    <col min="3" max="3" width="9.375" style="24" customWidth="1"/>
    <col min="4" max="6" width="9.375" style="210" customWidth="1"/>
    <col min="7" max="7" width="2" style="24" customWidth="1"/>
    <col min="8" max="16384" width="9" style="24"/>
  </cols>
  <sheetData>
    <row r="1" spans="1:6" s="155" customFormat="1" ht="20.25" customHeight="1">
      <c r="A1" s="155" t="s">
        <v>135</v>
      </c>
      <c r="D1" s="205"/>
      <c r="E1" s="205"/>
      <c r="F1" s="205"/>
    </row>
    <row r="2" spans="1:6" s="155" customFormat="1" ht="16.5">
      <c r="D2" s="205"/>
      <c r="E2" s="205"/>
      <c r="F2" s="205"/>
    </row>
    <row r="3" spans="1:6" s="164" customFormat="1" ht="21.75" customHeight="1">
      <c r="A3" s="206"/>
      <c r="B3" s="206"/>
      <c r="D3" s="207"/>
      <c r="E3" s="330" t="s">
        <v>136</v>
      </c>
      <c r="F3" s="330"/>
    </row>
    <row r="4" spans="1:6" s="15" customFormat="1" ht="24" customHeight="1">
      <c r="C4" s="208" t="s">
        <v>137</v>
      </c>
      <c r="D4" s="208" t="s">
        <v>91</v>
      </c>
      <c r="E4" s="208" t="s">
        <v>91</v>
      </c>
      <c r="F4" s="208" t="s">
        <v>88</v>
      </c>
    </row>
    <row r="5" spans="1:6" s="15" customFormat="1" ht="21" customHeight="1">
      <c r="C5" s="209" t="s">
        <v>138</v>
      </c>
      <c r="D5" s="209" t="s">
        <v>85</v>
      </c>
      <c r="E5" s="209" t="s">
        <v>92</v>
      </c>
      <c r="F5" s="209" t="s">
        <v>89</v>
      </c>
    </row>
    <row r="6" spans="1:6" ht="12.75" customHeight="1"/>
    <row r="7" spans="1:6" ht="18.95" customHeight="1">
      <c r="B7" s="211" t="s">
        <v>0</v>
      </c>
      <c r="C7" s="212">
        <v>106.17</v>
      </c>
      <c r="D7" s="212">
        <v>103.14</v>
      </c>
      <c r="E7" s="212">
        <v>107.26</v>
      </c>
      <c r="F7" s="212">
        <v>109.87</v>
      </c>
    </row>
    <row r="8" spans="1:6" s="164" customFormat="1" ht="18.95" customHeight="1">
      <c r="B8" s="213" t="s">
        <v>139</v>
      </c>
      <c r="C8" s="212">
        <v>45.41</v>
      </c>
      <c r="D8" s="212">
        <v>103.72</v>
      </c>
      <c r="E8" s="212">
        <v>45.46</v>
      </c>
      <c r="F8" s="212">
        <v>54.51</v>
      </c>
    </row>
    <row r="9" spans="1:6" s="164" customFormat="1" ht="18.95" customHeight="1">
      <c r="B9" s="213" t="s">
        <v>140</v>
      </c>
      <c r="C9" s="212">
        <v>106.62</v>
      </c>
      <c r="D9" s="212">
        <v>102.64</v>
      </c>
      <c r="E9" s="212">
        <v>106.36</v>
      </c>
      <c r="F9" s="212">
        <v>109.9</v>
      </c>
    </row>
    <row r="10" spans="1:6" ht="18.95" customHeight="1">
      <c r="B10" s="358" t="s">
        <v>217</v>
      </c>
      <c r="C10" s="215">
        <v>117.48</v>
      </c>
      <c r="D10" s="215">
        <v>99.83</v>
      </c>
      <c r="E10" s="215">
        <v>112.7</v>
      </c>
      <c r="F10" s="215">
        <v>113.69</v>
      </c>
    </row>
    <row r="11" spans="1:6" ht="18.95" customHeight="1">
      <c r="B11" s="24" t="s">
        <v>215</v>
      </c>
      <c r="C11" s="215">
        <v>120.78</v>
      </c>
      <c r="D11" s="215">
        <v>156.38999999999999</v>
      </c>
      <c r="E11" s="215">
        <v>112.27</v>
      </c>
      <c r="F11" s="215">
        <v>115</v>
      </c>
    </row>
    <row r="12" spans="1:6" ht="18.95" customHeight="1">
      <c r="B12" s="24" t="s">
        <v>216</v>
      </c>
      <c r="C12" s="215">
        <v>102.36</v>
      </c>
      <c r="D12" s="215">
        <v>101.49</v>
      </c>
      <c r="E12" s="215">
        <v>105.84</v>
      </c>
      <c r="F12" s="215">
        <v>107.56</v>
      </c>
    </row>
    <row r="13" spans="1:6" ht="18.95" customHeight="1">
      <c r="B13" s="24" t="s">
        <v>220</v>
      </c>
      <c r="C13" s="215">
        <v>85.42</v>
      </c>
      <c r="D13" s="215">
        <v>102.43</v>
      </c>
      <c r="E13" s="215">
        <v>88.35</v>
      </c>
      <c r="F13" s="215">
        <v>90.72</v>
      </c>
    </row>
    <row r="14" spans="1:6" ht="18.95" customHeight="1">
      <c r="B14" s="24" t="s">
        <v>221</v>
      </c>
      <c r="C14" s="215">
        <v>97.28</v>
      </c>
      <c r="D14" s="215">
        <v>102.04</v>
      </c>
      <c r="E14" s="215">
        <v>92.38</v>
      </c>
      <c r="F14" s="215">
        <v>96.22</v>
      </c>
    </row>
    <row r="15" spans="1:6" ht="18.95" customHeight="1">
      <c r="B15" s="24" t="s">
        <v>218</v>
      </c>
      <c r="C15" s="215">
        <v>99</v>
      </c>
      <c r="D15" s="215">
        <v>102.79</v>
      </c>
      <c r="E15" s="215">
        <v>92.9</v>
      </c>
      <c r="F15" s="215">
        <v>88.15</v>
      </c>
    </row>
    <row r="16" spans="1:6" ht="18.95" customHeight="1">
      <c r="B16" s="24" t="s">
        <v>222</v>
      </c>
      <c r="C16" s="215">
        <v>98.49</v>
      </c>
      <c r="D16" s="215">
        <v>102.66</v>
      </c>
      <c r="E16" s="215">
        <v>98.69</v>
      </c>
      <c r="F16" s="215">
        <v>99.95</v>
      </c>
    </row>
    <row r="17" spans="2:6" ht="18.95" customHeight="1">
      <c r="B17" s="24" t="s">
        <v>219</v>
      </c>
      <c r="C17" s="215">
        <v>106.19</v>
      </c>
      <c r="D17" s="215">
        <v>103.97</v>
      </c>
      <c r="E17" s="215">
        <v>104.37</v>
      </c>
      <c r="F17" s="215">
        <v>106.38</v>
      </c>
    </row>
    <row r="18" spans="2:6" ht="18.95" customHeight="1">
      <c r="B18" s="24" t="s">
        <v>223</v>
      </c>
      <c r="C18" s="215">
        <v>75.38</v>
      </c>
      <c r="D18" s="215">
        <v>116.02</v>
      </c>
      <c r="E18" s="215">
        <v>86.68</v>
      </c>
      <c r="F18" s="215">
        <v>73.239999999999995</v>
      </c>
    </row>
    <row r="19" spans="2:6" ht="18.95" customHeight="1">
      <c r="B19" s="24" t="s">
        <v>224</v>
      </c>
      <c r="C19" s="215">
        <v>106.77</v>
      </c>
      <c r="D19" s="215">
        <v>100.55</v>
      </c>
      <c r="E19" s="215">
        <v>103.53</v>
      </c>
      <c r="F19" s="215">
        <v>107.83</v>
      </c>
    </row>
    <row r="20" spans="2:6" ht="18.95" customHeight="1">
      <c r="B20" s="24" t="s">
        <v>225</v>
      </c>
      <c r="C20" s="215">
        <v>113.17</v>
      </c>
      <c r="D20" s="215">
        <v>98.18</v>
      </c>
      <c r="E20" s="215">
        <v>104.25</v>
      </c>
      <c r="F20" s="215">
        <v>107.39</v>
      </c>
    </row>
    <row r="21" spans="2:6" ht="18.95" customHeight="1">
      <c r="B21" s="24" t="s">
        <v>226</v>
      </c>
      <c r="C21" s="215">
        <v>112.46</v>
      </c>
      <c r="D21" s="215">
        <v>101.85</v>
      </c>
      <c r="E21" s="215">
        <v>104.05</v>
      </c>
      <c r="F21" s="215">
        <v>109.69</v>
      </c>
    </row>
    <row r="22" spans="2:6" ht="18.95" customHeight="1">
      <c r="B22" s="24" t="s">
        <v>227</v>
      </c>
      <c r="C22" s="215">
        <v>96.81</v>
      </c>
      <c r="D22" s="215">
        <v>102.33</v>
      </c>
      <c r="E22" s="215">
        <v>98.88</v>
      </c>
      <c r="F22" s="215">
        <v>98.63</v>
      </c>
    </row>
    <row r="23" spans="2:6" ht="18.95" customHeight="1">
      <c r="B23" s="24" t="s">
        <v>228</v>
      </c>
      <c r="C23" s="215">
        <v>91.92</v>
      </c>
      <c r="D23" s="215">
        <v>114.74</v>
      </c>
      <c r="E23" s="215">
        <v>99.85</v>
      </c>
      <c r="F23" s="215">
        <v>100.87</v>
      </c>
    </row>
    <row r="24" spans="2:6" ht="18.95" customHeight="1">
      <c r="B24" s="24" t="s">
        <v>229</v>
      </c>
      <c r="C24" s="215">
        <v>102.44</v>
      </c>
      <c r="D24" s="215">
        <v>102.98</v>
      </c>
      <c r="E24" s="215">
        <v>106.99</v>
      </c>
      <c r="F24" s="215">
        <v>110.83</v>
      </c>
    </row>
    <row r="25" spans="2:6" ht="18.95" customHeight="1">
      <c r="B25" s="358" t="s">
        <v>230</v>
      </c>
      <c r="C25" s="215">
        <v>102.15</v>
      </c>
      <c r="D25" s="215">
        <v>97.76</v>
      </c>
      <c r="E25" s="215">
        <v>104.1</v>
      </c>
      <c r="F25" s="215">
        <v>108.26</v>
      </c>
    </row>
    <row r="26" spans="2:6" ht="18.95" customHeight="1">
      <c r="B26" s="24" t="s">
        <v>231</v>
      </c>
      <c r="C26" s="215">
        <v>61.57</v>
      </c>
      <c r="D26" s="215">
        <v>105.15</v>
      </c>
      <c r="E26" s="215">
        <v>59.7</v>
      </c>
      <c r="F26" s="215">
        <v>68.83</v>
      </c>
    </row>
    <row r="27" spans="2:6" ht="18.95" customHeight="1">
      <c r="B27" s="24" t="s">
        <v>232</v>
      </c>
      <c r="C27" s="215">
        <v>101.84</v>
      </c>
      <c r="D27" s="215">
        <v>106.64</v>
      </c>
      <c r="E27" s="215">
        <v>97.38</v>
      </c>
      <c r="F27" s="215">
        <v>113.17</v>
      </c>
    </row>
    <row r="28" spans="2:6" ht="18.95" customHeight="1">
      <c r="B28" s="24" t="s">
        <v>233</v>
      </c>
      <c r="C28" s="215">
        <v>124.77</v>
      </c>
      <c r="D28" s="215">
        <v>101.04</v>
      </c>
      <c r="E28" s="215">
        <v>123.67</v>
      </c>
      <c r="F28" s="215">
        <v>124.86</v>
      </c>
    </row>
    <row r="29" spans="2:6" ht="18.95" customHeight="1">
      <c r="B29" s="24" t="s">
        <v>234</v>
      </c>
      <c r="C29" s="215">
        <v>119.41</v>
      </c>
      <c r="D29" s="215">
        <v>98.38</v>
      </c>
      <c r="E29" s="215">
        <v>114.07</v>
      </c>
      <c r="F29" s="215">
        <v>114.9</v>
      </c>
    </row>
    <row r="30" spans="2:6" ht="18.95" customHeight="1">
      <c r="B30" s="24" t="s">
        <v>235</v>
      </c>
      <c r="C30" s="215">
        <v>116</v>
      </c>
      <c r="D30" s="215">
        <v>95.31</v>
      </c>
      <c r="E30" s="215">
        <v>127.52</v>
      </c>
      <c r="F30" s="215">
        <v>119.43</v>
      </c>
    </row>
    <row r="31" spans="2:6" s="164" customFormat="1" ht="18.95" customHeight="1">
      <c r="B31" s="24" t="s">
        <v>236</v>
      </c>
      <c r="C31" s="215">
        <v>92.91</v>
      </c>
      <c r="D31" s="215">
        <v>102.58</v>
      </c>
      <c r="E31" s="215">
        <v>84.52</v>
      </c>
      <c r="F31" s="215">
        <v>95.66</v>
      </c>
    </row>
    <row r="32" spans="2:6" ht="18.95" customHeight="1">
      <c r="B32" s="24" t="s">
        <v>237</v>
      </c>
      <c r="C32" s="215">
        <v>102.18</v>
      </c>
      <c r="D32" s="215">
        <v>101.83</v>
      </c>
      <c r="E32" s="215">
        <v>112.57</v>
      </c>
      <c r="F32" s="215">
        <v>100.9</v>
      </c>
    </row>
    <row r="33" spans="2:6" ht="18.95" customHeight="1">
      <c r="B33" s="213" t="s">
        <v>141</v>
      </c>
      <c r="C33" s="212">
        <v>103.91</v>
      </c>
      <c r="D33" s="212">
        <v>106.45</v>
      </c>
      <c r="E33" s="212">
        <v>114.48</v>
      </c>
      <c r="F33" s="212">
        <v>110.66</v>
      </c>
    </row>
    <row r="34" spans="2:6" ht="18.95" customHeight="1">
      <c r="B34" s="213" t="s">
        <v>142</v>
      </c>
      <c r="C34" s="212">
        <v>107.18</v>
      </c>
      <c r="D34" s="212">
        <v>104.11</v>
      </c>
      <c r="E34" s="212">
        <v>105.78</v>
      </c>
      <c r="F34" s="212">
        <v>105.23</v>
      </c>
    </row>
    <row r="35" spans="2:6" ht="18.95" customHeight="1">
      <c r="B35" s="214" t="s">
        <v>143</v>
      </c>
      <c r="C35" s="215">
        <v>107.39</v>
      </c>
      <c r="D35" s="215">
        <v>104.79</v>
      </c>
      <c r="E35" s="215">
        <v>108.14</v>
      </c>
      <c r="F35" s="215">
        <v>105.01</v>
      </c>
    </row>
    <row r="36" spans="2:6" ht="18.95" customHeight="1">
      <c r="B36" s="214" t="s">
        <v>144</v>
      </c>
      <c r="C36" s="215">
        <v>107.7</v>
      </c>
      <c r="D36" s="215">
        <v>101.27</v>
      </c>
      <c r="E36" s="215">
        <v>100.92</v>
      </c>
      <c r="F36" s="215">
        <v>107.42</v>
      </c>
    </row>
  </sheetData>
  <mergeCells count="1">
    <mergeCell ref="E3:F3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22"/>
  <sheetViews>
    <sheetView topLeftCell="A10" workbookViewId="0">
      <selection activeCell="I3" sqref="I3"/>
    </sheetView>
  </sheetViews>
  <sheetFormatPr defaultRowHeight="21" customHeight="1"/>
  <cols>
    <col min="1" max="1" width="29.875" style="221" customWidth="1"/>
    <col min="2" max="2" width="7.75" style="227" customWidth="1"/>
    <col min="3" max="5" width="8.75" style="240" customWidth="1"/>
    <col min="6" max="6" width="8.5" style="240" hidden="1" customWidth="1"/>
    <col min="7" max="7" width="8" style="240" customWidth="1"/>
    <col min="8" max="8" width="8" style="224" customWidth="1"/>
    <col min="9" max="9" width="0.875" style="224" customWidth="1"/>
    <col min="10" max="10" width="7" style="224" customWidth="1"/>
    <col min="11" max="14" width="9.25" style="224" customWidth="1"/>
    <col min="15" max="16" width="9" style="224"/>
    <col min="17" max="17" width="12.375" style="224" customWidth="1"/>
    <col min="18" max="231" width="9" style="224"/>
    <col min="232" max="232" width="24.25" style="224" customWidth="1"/>
    <col min="233" max="233" width="7.875" style="224" customWidth="1"/>
    <col min="234" max="234" width="10.25" style="224" bestFit="1" customWidth="1"/>
    <col min="235" max="236" width="10.375" style="224" customWidth="1"/>
    <col min="237" max="237" width="9" style="224"/>
    <col min="238" max="238" width="2.625" style="224" customWidth="1"/>
    <col min="239" max="246" width="6.5" style="224" customWidth="1"/>
    <col min="247" max="487" width="9" style="224"/>
    <col min="488" max="488" width="24.25" style="224" customWidth="1"/>
    <col min="489" max="489" width="7.875" style="224" customWidth="1"/>
    <col min="490" max="490" width="10.25" style="224" bestFit="1" customWidth="1"/>
    <col min="491" max="492" width="10.375" style="224" customWidth="1"/>
    <col min="493" max="493" width="9" style="224"/>
    <col min="494" max="494" width="2.625" style="224" customWidth="1"/>
    <col min="495" max="502" width="6.5" style="224" customWidth="1"/>
    <col min="503" max="743" width="9" style="224"/>
    <col min="744" max="744" width="24.25" style="224" customWidth="1"/>
    <col min="745" max="745" width="7.875" style="224" customWidth="1"/>
    <col min="746" max="746" width="10.25" style="224" bestFit="1" customWidth="1"/>
    <col min="747" max="748" width="10.375" style="224" customWidth="1"/>
    <col min="749" max="749" width="9" style="224"/>
    <col min="750" max="750" width="2.625" style="224" customWidth="1"/>
    <col min="751" max="758" width="6.5" style="224" customWidth="1"/>
    <col min="759" max="999" width="9" style="224"/>
    <col min="1000" max="1000" width="24.25" style="224" customWidth="1"/>
    <col min="1001" max="1001" width="7.875" style="224" customWidth="1"/>
    <col min="1002" max="1002" width="10.25" style="224" bestFit="1" customWidth="1"/>
    <col min="1003" max="1004" width="10.375" style="224" customWidth="1"/>
    <col min="1005" max="1005" width="9" style="224"/>
    <col min="1006" max="1006" width="2.625" style="224" customWidth="1"/>
    <col min="1007" max="1014" width="6.5" style="224" customWidth="1"/>
    <col min="1015" max="1255" width="9" style="224"/>
    <col min="1256" max="1256" width="24.25" style="224" customWidth="1"/>
    <col min="1257" max="1257" width="7.875" style="224" customWidth="1"/>
    <col min="1258" max="1258" width="10.25" style="224" bestFit="1" customWidth="1"/>
    <col min="1259" max="1260" width="10.375" style="224" customWidth="1"/>
    <col min="1261" max="1261" width="9" style="224"/>
    <col min="1262" max="1262" width="2.625" style="224" customWidth="1"/>
    <col min="1263" max="1270" width="6.5" style="224" customWidth="1"/>
    <col min="1271" max="1511" width="9" style="224"/>
    <col min="1512" max="1512" width="24.25" style="224" customWidth="1"/>
    <col min="1513" max="1513" width="7.875" style="224" customWidth="1"/>
    <col min="1514" max="1514" width="10.25" style="224" bestFit="1" customWidth="1"/>
    <col min="1515" max="1516" width="10.375" style="224" customWidth="1"/>
    <col min="1517" max="1517" width="9" style="224"/>
    <col min="1518" max="1518" width="2.625" style="224" customWidth="1"/>
    <col min="1519" max="1526" width="6.5" style="224" customWidth="1"/>
    <col min="1527" max="1767" width="9" style="224"/>
    <col min="1768" max="1768" width="24.25" style="224" customWidth="1"/>
    <col min="1769" max="1769" width="7.875" style="224" customWidth="1"/>
    <col min="1770" max="1770" width="10.25" style="224" bestFit="1" customWidth="1"/>
    <col min="1771" max="1772" width="10.375" style="224" customWidth="1"/>
    <col min="1773" max="1773" width="9" style="224"/>
    <col min="1774" max="1774" width="2.625" style="224" customWidth="1"/>
    <col min="1775" max="1782" width="6.5" style="224" customWidth="1"/>
    <col min="1783" max="2023" width="9" style="224"/>
    <col min="2024" max="2024" width="24.25" style="224" customWidth="1"/>
    <col min="2025" max="2025" width="7.875" style="224" customWidth="1"/>
    <col min="2026" max="2026" width="10.25" style="224" bestFit="1" customWidth="1"/>
    <col min="2027" max="2028" width="10.375" style="224" customWidth="1"/>
    <col min="2029" max="2029" width="9" style="224"/>
    <col min="2030" max="2030" width="2.625" style="224" customWidth="1"/>
    <col min="2031" max="2038" width="6.5" style="224" customWidth="1"/>
    <col min="2039" max="2279" width="9" style="224"/>
    <col min="2280" max="2280" width="24.25" style="224" customWidth="1"/>
    <col min="2281" max="2281" width="7.875" style="224" customWidth="1"/>
    <col min="2282" max="2282" width="10.25" style="224" bestFit="1" customWidth="1"/>
    <col min="2283" max="2284" width="10.375" style="224" customWidth="1"/>
    <col min="2285" max="2285" width="9" style="224"/>
    <col min="2286" max="2286" width="2.625" style="224" customWidth="1"/>
    <col min="2287" max="2294" width="6.5" style="224" customWidth="1"/>
    <col min="2295" max="2535" width="9" style="224"/>
    <col min="2536" max="2536" width="24.25" style="224" customWidth="1"/>
    <col min="2537" max="2537" width="7.875" style="224" customWidth="1"/>
    <col min="2538" max="2538" width="10.25" style="224" bestFit="1" customWidth="1"/>
    <col min="2539" max="2540" width="10.375" style="224" customWidth="1"/>
    <col min="2541" max="2541" width="9" style="224"/>
    <col min="2542" max="2542" width="2.625" style="224" customWidth="1"/>
    <col min="2543" max="2550" width="6.5" style="224" customWidth="1"/>
    <col min="2551" max="2791" width="9" style="224"/>
    <col min="2792" max="2792" width="24.25" style="224" customWidth="1"/>
    <col min="2793" max="2793" width="7.875" style="224" customWidth="1"/>
    <col min="2794" max="2794" width="10.25" style="224" bestFit="1" customWidth="1"/>
    <col min="2795" max="2796" width="10.375" style="224" customWidth="1"/>
    <col min="2797" max="2797" width="9" style="224"/>
    <col min="2798" max="2798" width="2.625" style="224" customWidth="1"/>
    <col min="2799" max="2806" width="6.5" style="224" customWidth="1"/>
    <col min="2807" max="3047" width="9" style="224"/>
    <col min="3048" max="3048" width="24.25" style="224" customWidth="1"/>
    <col min="3049" max="3049" width="7.875" style="224" customWidth="1"/>
    <col min="3050" max="3050" width="10.25" style="224" bestFit="1" customWidth="1"/>
    <col min="3051" max="3052" width="10.375" style="224" customWidth="1"/>
    <col min="3053" max="3053" width="9" style="224"/>
    <col min="3054" max="3054" width="2.625" style="224" customWidth="1"/>
    <col min="3055" max="3062" width="6.5" style="224" customWidth="1"/>
    <col min="3063" max="3303" width="9" style="224"/>
    <col min="3304" max="3304" width="24.25" style="224" customWidth="1"/>
    <col min="3305" max="3305" width="7.875" style="224" customWidth="1"/>
    <col min="3306" max="3306" width="10.25" style="224" bestFit="1" customWidth="1"/>
    <col min="3307" max="3308" width="10.375" style="224" customWidth="1"/>
    <col min="3309" max="3309" width="9" style="224"/>
    <col min="3310" max="3310" width="2.625" style="224" customWidth="1"/>
    <col min="3311" max="3318" width="6.5" style="224" customWidth="1"/>
    <col min="3319" max="3559" width="9" style="224"/>
    <col min="3560" max="3560" width="24.25" style="224" customWidth="1"/>
    <col min="3561" max="3561" width="7.875" style="224" customWidth="1"/>
    <col min="3562" max="3562" width="10.25" style="224" bestFit="1" customWidth="1"/>
    <col min="3563" max="3564" width="10.375" style="224" customWidth="1"/>
    <col min="3565" max="3565" width="9" style="224"/>
    <col min="3566" max="3566" width="2.625" style="224" customWidth="1"/>
    <col min="3567" max="3574" width="6.5" style="224" customWidth="1"/>
    <col min="3575" max="3815" width="9" style="224"/>
    <col min="3816" max="3816" width="24.25" style="224" customWidth="1"/>
    <col min="3817" max="3817" width="7.875" style="224" customWidth="1"/>
    <col min="3818" max="3818" width="10.25" style="224" bestFit="1" customWidth="1"/>
    <col min="3819" max="3820" width="10.375" style="224" customWidth="1"/>
    <col min="3821" max="3821" width="9" style="224"/>
    <col min="3822" max="3822" width="2.625" style="224" customWidth="1"/>
    <col min="3823" max="3830" width="6.5" style="224" customWidth="1"/>
    <col min="3831" max="4071" width="9" style="224"/>
    <col min="4072" max="4072" width="24.25" style="224" customWidth="1"/>
    <col min="4073" max="4073" width="7.875" style="224" customWidth="1"/>
    <col min="4074" max="4074" width="10.25" style="224" bestFit="1" customWidth="1"/>
    <col min="4075" max="4076" width="10.375" style="224" customWidth="1"/>
    <col min="4077" max="4077" width="9" style="224"/>
    <col min="4078" max="4078" width="2.625" style="224" customWidth="1"/>
    <col min="4079" max="4086" width="6.5" style="224" customWidth="1"/>
    <col min="4087" max="4327" width="9" style="224"/>
    <col min="4328" max="4328" width="24.25" style="224" customWidth="1"/>
    <col min="4329" max="4329" width="7.875" style="224" customWidth="1"/>
    <col min="4330" max="4330" width="10.25" style="224" bestFit="1" customWidth="1"/>
    <col min="4331" max="4332" width="10.375" style="224" customWidth="1"/>
    <col min="4333" max="4333" width="9" style="224"/>
    <col min="4334" max="4334" width="2.625" style="224" customWidth="1"/>
    <col min="4335" max="4342" width="6.5" style="224" customWidth="1"/>
    <col min="4343" max="4583" width="9" style="224"/>
    <col min="4584" max="4584" width="24.25" style="224" customWidth="1"/>
    <col min="4585" max="4585" width="7.875" style="224" customWidth="1"/>
    <col min="4586" max="4586" width="10.25" style="224" bestFit="1" customWidth="1"/>
    <col min="4587" max="4588" width="10.375" style="224" customWidth="1"/>
    <col min="4589" max="4589" width="9" style="224"/>
    <col min="4590" max="4590" width="2.625" style="224" customWidth="1"/>
    <col min="4591" max="4598" width="6.5" style="224" customWidth="1"/>
    <col min="4599" max="4839" width="9" style="224"/>
    <col min="4840" max="4840" width="24.25" style="224" customWidth="1"/>
    <col min="4841" max="4841" width="7.875" style="224" customWidth="1"/>
    <col min="4842" max="4842" width="10.25" style="224" bestFit="1" customWidth="1"/>
    <col min="4843" max="4844" width="10.375" style="224" customWidth="1"/>
    <col min="4845" max="4845" width="9" style="224"/>
    <col min="4846" max="4846" width="2.625" style="224" customWidth="1"/>
    <col min="4847" max="4854" width="6.5" style="224" customWidth="1"/>
    <col min="4855" max="5095" width="9" style="224"/>
    <col min="5096" max="5096" width="24.25" style="224" customWidth="1"/>
    <col min="5097" max="5097" width="7.875" style="224" customWidth="1"/>
    <col min="5098" max="5098" width="10.25" style="224" bestFit="1" customWidth="1"/>
    <col min="5099" max="5100" width="10.375" style="224" customWidth="1"/>
    <col min="5101" max="5101" width="9" style="224"/>
    <col min="5102" max="5102" width="2.625" style="224" customWidth="1"/>
    <col min="5103" max="5110" width="6.5" style="224" customWidth="1"/>
    <col min="5111" max="5351" width="9" style="224"/>
    <col min="5352" max="5352" width="24.25" style="224" customWidth="1"/>
    <col min="5353" max="5353" width="7.875" style="224" customWidth="1"/>
    <col min="5354" max="5354" width="10.25" style="224" bestFit="1" customWidth="1"/>
    <col min="5355" max="5356" width="10.375" style="224" customWidth="1"/>
    <col min="5357" max="5357" width="9" style="224"/>
    <col min="5358" max="5358" width="2.625" style="224" customWidth="1"/>
    <col min="5359" max="5366" width="6.5" style="224" customWidth="1"/>
    <col min="5367" max="5607" width="9" style="224"/>
    <col min="5608" max="5608" width="24.25" style="224" customWidth="1"/>
    <col min="5609" max="5609" width="7.875" style="224" customWidth="1"/>
    <col min="5610" max="5610" width="10.25" style="224" bestFit="1" customWidth="1"/>
    <col min="5611" max="5612" width="10.375" style="224" customWidth="1"/>
    <col min="5613" max="5613" width="9" style="224"/>
    <col min="5614" max="5614" width="2.625" style="224" customWidth="1"/>
    <col min="5615" max="5622" width="6.5" style="224" customWidth="1"/>
    <col min="5623" max="5863" width="9" style="224"/>
    <col min="5864" max="5864" width="24.25" style="224" customWidth="1"/>
    <col min="5865" max="5865" width="7.875" style="224" customWidth="1"/>
    <col min="5866" max="5866" width="10.25" style="224" bestFit="1" customWidth="1"/>
    <col min="5867" max="5868" width="10.375" style="224" customWidth="1"/>
    <col min="5869" max="5869" width="9" style="224"/>
    <col min="5870" max="5870" width="2.625" style="224" customWidth="1"/>
    <col min="5871" max="5878" width="6.5" style="224" customWidth="1"/>
    <col min="5879" max="6119" width="9" style="224"/>
    <col min="6120" max="6120" width="24.25" style="224" customWidth="1"/>
    <col min="6121" max="6121" width="7.875" style="224" customWidth="1"/>
    <col min="6122" max="6122" width="10.25" style="224" bestFit="1" customWidth="1"/>
    <col min="6123" max="6124" width="10.375" style="224" customWidth="1"/>
    <col min="6125" max="6125" width="9" style="224"/>
    <col min="6126" max="6126" width="2.625" style="224" customWidth="1"/>
    <col min="6127" max="6134" width="6.5" style="224" customWidth="1"/>
    <col min="6135" max="6375" width="9" style="224"/>
    <col min="6376" max="6376" width="24.25" style="224" customWidth="1"/>
    <col min="6377" max="6377" width="7.875" style="224" customWidth="1"/>
    <col min="6378" max="6378" width="10.25" style="224" bestFit="1" customWidth="1"/>
    <col min="6379" max="6380" width="10.375" style="224" customWidth="1"/>
    <col min="6381" max="6381" width="9" style="224"/>
    <col min="6382" max="6382" width="2.625" style="224" customWidth="1"/>
    <col min="6383" max="6390" width="6.5" style="224" customWidth="1"/>
    <col min="6391" max="6631" width="9" style="224"/>
    <col min="6632" max="6632" width="24.25" style="224" customWidth="1"/>
    <col min="6633" max="6633" width="7.875" style="224" customWidth="1"/>
    <col min="6634" max="6634" width="10.25" style="224" bestFit="1" customWidth="1"/>
    <col min="6635" max="6636" width="10.375" style="224" customWidth="1"/>
    <col min="6637" max="6637" width="9" style="224"/>
    <col min="6638" max="6638" width="2.625" style="224" customWidth="1"/>
    <col min="6639" max="6646" width="6.5" style="224" customWidth="1"/>
    <col min="6647" max="6887" width="9" style="224"/>
    <col min="6888" max="6888" width="24.25" style="224" customWidth="1"/>
    <col min="6889" max="6889" width="7.875" style="224" customWidth="1"/>
    <col min="6890" max="6890" width="10.25" style="224" bestFit="1" customWidth="1"/>
    <col min="6891" max="6892" width="10.375" style="224" customWidth="1"/>
    <col min="6893" max="6893" width="9" style="224"/>
    <col min="6894" max="6894" width="2.625" style="224" customWidth="1"/>
    <col min="6895" max="6902" width="6.5" style="224" customWidth="1"/>
    <col min="6903" max="7143" width="9" style="224"/>
    <col min="7144" max="7144" width="24.25" style="224" customWidth="1"/>
    <col min="7145" max="7145" width="7.875" style="224" customWidth="1"/>
    <col min="7146" max="7146" width="10.25" style="224" bestFit="1" customWidth="1"/>
    <col min="7147" max="7148" width="10.375" style="224" customWidth="1"/>
    <col min="7149" max="7149" width="9" style="224"/>
    <col min="7150" max="7150" width="2.625" style="224" customWidth="1"/>
    <col min="7151" max="7158" width="6.5" style="224" customWidth="1"/>
    <col min="7159" max="7399" width="9" style="224"/>
    <col min="7400" max="7400" width="24.25" style="224" customWidth="1"/>
    <col min="7401" max="7401" width="7.875" style="224" customWidth="1"/>
    <col min="7402" max="7402" width="10.25" style="224" bestFit="1" customWidth="1"/>
    <col min="7403" max="7404" width="10.375" style="224" customWidth="1"/>
    <col min="7405" max="7405" width="9" style="224"/>
    <col min="7406" max="7406" width="2.625" style="224" customWidth="1"/>
    <col min="7407" max="7414" width="6.5" style="224" customWidth="1"/>
    <col min="7415" max="7655" width="9" style="224"/>
    <col min="7656" max="7656" width="24.25" style="224" customWidth="1"/>
    <col min="7657" max="7657" width="7.875" style="224" customWidth="1"/>
    <col min="7658" max="7658" width="10.25" style="224" bestFit="1" customWidth="1"/>
    <col min="7659" max="7660" width="10.375" style="224" customWidth="1"/>
    <col min="7661" max="7661" width="9" style="224"/>
    <col min="7662" max="7662" width="2.625" style="224" customWidth="1"/>
    <col min="7663" max="7670" width="6.5" style="224" customWidth="1"/>
    <col min="7671" max="7911" width="9" style="224"/>
    <col min="7912" max="7912" width="24.25" style="224" customWidth="1"/>
    <col min="7913" max="7913" width="7.875" style="224" customWidth="1"/>
    <col min="7914" max="7914" width="10.25" style="224" bestFit="1" customWidth="1"/>
    <col min="7915" max="7916" width="10.375" style="224" customWidth="1"/>
    <col min="7917" max="7917" width="9" style="224"/>
    <col min="7918" max="7918" width="2.625" style="224" customWidth="1"/>
    <col min="7919" max="7926" width="6.5" style="224" customWidth="1"/>
    <col min="7927" max="8167" width="9" style="224"/>
    <col min="8168" max="8168" width="24.25" style="224" customWidth="1"/>
    <col min="8169" max="8169" width="7.875" style="224" customWidth="1"/>
    <col min="8170" max="8170" width="10.25" style="224" bestFit="1" customWidth="1"/>
    <col min="8171" max="8172" width="10.375" style="224" customWidth="1"/>
    <col min="8173" max="8173" width="9" style="224"/>
    <col min="8174" max="8174" width="2.625" style="224" customWidth="1"/>
    <col min="8175" max="8182" width="6.5" style="224" customWidth="1"/>
    <col min="8183" max="8423" width="9" style="224"/>
    <col min="8424" max="8424" width="24.25" style="224" customWidth="1"/>
    <col min="8425" max="8425" width="7.875" style="224" customWidth="1"/>
    <col min="8426" max="8426" width="10.25" style="224" bestFit="1" customWidth="1"/>
    <col min="8427" max="8428" width="10.375" style="224" customWidth="1"/>
    <col min="8429" max="8429" width="9" style="224"/>
    <col min="8430" max="8430" width="2.625" style="224" customWidth="1"/>
    <col min="8431" max="8438" width="6.5" style="224" customWidth="1"/>
    <col min="8439" max="8679" width="9" style="224"/>
    <col min="8680" max="8680" width="24.25" style="224" customWidth="1"/>
    <col min="8681" max="8681" width="7.875" style="224" customWidth="1"/>
    <col min="8682" max="8682" width="10.25" style="224" bestFit="1" customWidth="1"/>
    <col min="8683" max="8684" width="10.375" style="224" customWidth="1"/>
    <col min="8685" max="8685" width="9" style="224"/>
    <col min="8686" max="8686" width="2.625" style="224" customWidth="1"/>
    <col min="8687" max="8694" width="6.5" style="224" customWidth="1"/>
    <col min="8695" max="8935" width="9" style="224"/>
    <col min="8936" max="8936" width="24.25" style="224" customWidth="1"/>
    <col min="8937" max="8937" width="7.875" style="224" customWidth="1"/>
    <col min="8938" max="8938" width="10.25" style="224" bestFit="1" customWidth="1"/>
    <col min="8939" max="8940" width="10.375" style="224" customWidth="1"/>
    <col min="8941" max="8941" width="9" style="224"/>
    <col min="8942" max="8942" width="2.625" style="224" customWidth="1"/>
    <col min="8943" max="8950" width="6.5" style="224" customWidth="1"/>
    <col min="8951" max="9191" width="9" style="224"/>
    <col min="9192" max="9192" width="24.25" style="224" customWidth="1"/>
    <col min="9193" max="9193" width="7.875" style="224" customWidth="1"/>
    <col min="9194" max="9194" width="10.25" style="224" bestFit="1" customWidth="1"/>
    <col min="9195" max="9196" width="10.375" style="224" customWidth="1"/>
    <col min="9197" max="9197" width="9" style="224"/>
    <col min="9198" max="9198" width="2.625" style="224" customWidth="1"/>
    <col min="9199" max="9206" width="6.5" style="224" customWidth="1"/>
    <col min="9207" max="9447" width="9" style="224"/>
    <col min="9448" max="9448" width="24.25" style="224" customWidth="1"/>
    <col min="9449" max="9449" width="7.875" style="224" customWidth="1"/>
    <col min="9450" max="9450" width="10.25" style="224" bestFit="1" customWidth="1"/>
    <col min="9451" max="9452" width="10.375" style="224" customWidth="1"/>
    <col min="9453" max="9453" width="9" style="224"/>
    <col min="9454" max="9454" width="2.625" style="224" customWidth="1"/>
    <col min="9455" max="9462" width="6.5" style="224" customWidth="1"/>
    <col min="9463" max="9703" width="9" style="224"/>
    <col min="9704" max="9704" width="24.25" style="224" customWidth="1"/>
    <col min="9705" max="9705" width="7.875" style="224" customWidth="1"/>
    <col min="9706" max="9706" width="10.25" style="224" bestFit="1" customWidth="1"/>
    <col min="9707" max="9708" width="10.375" style="224" customWidth="1"/>
    <col min="9709" max="9709" width="9" style="224"/>
    <col min="9710" max="9710" width="2.625" style="224" customWidth="1"/>
    <col min="9711" max="9718" width="6.5" style="224" customWidth="1"/>
    <col min="9719" max="9959" width="9" style="224"/>
    <col min="9960" max="9960" width="24.25" style="224" customWidth="1"/>
    <col min="9961" max="9961" width="7.875" style="224" customWidth="1"/>
    <col min="9962" max="9962" width="10.25" style="224" bestFit="1" customWidth="1"/>
    <col min="9963" max="9964" width="10.375" style="224" customWidth="1"/>
    <col min="9965" max="9965" width="9" style="224"/>
    <col min="9966" max="9966" width="2.625" style="224" customWidth="1"/>
    <col min="9967" max="9974" width="6.5" style="224" customWidth="1"/>
    <col min="9975" max="10215" width="9" style="224"/>
    <col min="10216" max="10216" width="24.25" style="224" customWidth="1"/>
    <col min="10217" max="10217" width="7.875" style="224" customWidth="1"/>
    <col min="10218" max="10218" width="10.25" style="224" bestFit="1" customWidth="1"/>
    <col min="10219" max="10220" width="10.375" style="224" customWidth="1"/>
    <col min="10221" max="10221" width="9" style="224"/>
    <col min="10222" max="10222" width="2.625" style="224" customWidth="1"/>
    <col min="10223" max="10230" width="6.5" style="224" customWidth="1"/>
    <col min="10231" max="10471" width="9" style="224"/>
    <col min="10472" max="10472" width="24.25" style="224" customWidth="1"/>
    <col min="10473" max="10473" width="7.875" style="224" customWidth="1"/>
    <col min="10474" max="10474" width="10.25" style="224" bestFit="1" customWidth="1"/>
    <col min="10475" max="10476" width="10.375" style="224" customWidth="1"/>
    <col min="10477" max="10477" width="9" style="224"/>
    <col min="10478" max="10478" width="2.625" style="224" customWidth="1"/>
    <col min="10479" max="10486" width="6.5" style="224" customWidth="1"/>
    <col min="10487" max="10727" width="9" style="224"/>
    <col min="10728" max="10728" width="24.25" style="224" customWidth="1"/>
    <col min="10729" max="10729" width="7.875" style="224" customWidth="1"/>
    <col min="10730" max="10730" width="10.25" style="224" bestFit="1" customWidth="1"/>
    <col min="10731" max="10732" width="10.375" style="224" customWidth="1"/>
    <col min="10733" max="10733" width="9" style="224"/>
    <col min="10734" max="10734" width="2.625" style="224" customWidth="1"/>
    <col min="10735" max="10742" width="6.5" style="224" customWidth="1"/>
    <col min="10743" max="10983" width="9" style="224"/>
    <col min="10984" max="10984" width="24.25" style="224" customWidth="1"/>
    <col min="10985" max="10985" width="7.875" style="224" customWidth="1"/>
    <col min="10986" max="10986" width="10.25" style="224" bestFit="1" customWidth="1"/>
    <col min="10987" max="10988" width="10.375" style="224" customWidth="1"/>
    <col min="10989" max="10989" width="9" style="224"/>
    <col min="10990" max="10990" width="2.625" style="224" customWidth="1"/>
    <col min="10991" max="10998" width="6.5" style="224" customWidth="1"/>
    <col min="10999" max="11239" width="9" style="224"/>
    <col min="11240" max="11240" width="24.25" style="224" customWidth="1"/>
    <col min="11241" max="11241" width="7.875" style="224" customWidth="1"/>
    <col min="11242" max="11242" width="10.25" style="224" bestFit="1" customWidth="1"/>
    <col min="11243" max="11244" width="10.375" style="224" customWidth="1"/>
    <col min="11245" max="11245" width="9" style="224"/>
    <col min="11246" max="11246" width="2.625" style="224" customWidth="1"/>
    <col min="11247" max="11254" width="6.5" style="224" customWidth="1"/>
    <col min="11255" max="11495" width="9" style="224"/>
    <col min="11496" max="11496" width="24.25" style="224" customWidth="1"/>
    <col min="11497" max="11497" width="7.875" style="224" customWidth="1"/>
    <col min="11498" max="11498" width="10.25" style="224" bestFit="1" customWidth="1"/>
    <col min="11499" max="11500" width="10.375" style="224" customWidth="1"/>
    <col min="11501" max="11501" width="9" style="224"/>
    <col min="11502" max="11502" width="2.625" style="224" customWidth="1"/>
    <col min="11503" max="11510" width="6.5" style="224" customWidth="1"/>
    <col min="11511" max="11751" width="9" style="224"/>
    <col min="11752" max="11752" width="24.25" style="224" customWidth="1"/>
    <col min="11753" max="11753" width="7.875" style="224" customWidth="1"/>
    <col min="11754" max="11754" width="10.25" style="224" bestFit="1" customWidth="1"/>
    <col min="11755" max="11756" width="10.375" style="224" customWidth="1"/>
    <col min="11757" max="11757" width="9" style="224"/>
    <col min="11758" max="11758" width="2.625" style="224" customWidth="1"/>
    <col min="11759" max="11766" width="6.5" style="224" customWidth="1"/>
    <col min="11767" max="12007" width="9" style="224"/>
    <col min="12008" max="12008" width="24.25" style="224" customWidth="1"/>
    <col min="12009" max="12009" width="7.875" style="224" customWidth="1"/>
    <col min="12010" max="12010" width="10.25" style="224" bestFit="1" customWidth="1"/>
    <col min="12011" max="12012" width="10.375" style="224" customWidth="1"/>
    <col min="12013" max="12013" width="9" style="224"/>
    <col min="12014" max="12014" width="2.625" style="224" customWidth="1"/>
    <col min="12015" max="12022" width="6.5" style="224" customWidth="1"/>
    <col min="12023" max="12263" width="9" style="224"/>
    <col min="12264" max="12264" width="24.25" style="224" customWidth="1"/>
    <col min="12265" max="12265" width="7.875" style="224" customWidth="1"/>
    <col min="12266" max="12266" width="10.25" style="224" bestFit="1" customWidth="1"/>
    <col min="12267" max="12268" width="10.375" style="224" customWidth="1"/>
    <col min="12269" max="12269" width="9" style="224"/>
    <col min="12270" max="12270" width="2.625" style="224" customWidth="1"/>
    <col min="12271" max="12278" width="6.5" style="224" customWidth="1"/>
    <col min="12279" max="12519" width="9" style="224"/>
    <col min="12520" max="12520" width="24.25" style="224" customWidth="1"/>
    <col min="12521" max="12521" width="7.875" style="224" customWidth="1"/>
    <col min="12522" max="12522" width="10.25" style="224" bestFit="1" customWidth="1"/>
    <col min="12523" max="12524" width="10.375" style="224" customWidth="1"/>
    <col min="12525" max="12525" width="9" style="224"/>
    <col min="12526" max="12526" width="2.625" style="224" customWidth="1"/>
    <col min="12527" max="12534" width="6.5" style="224" customWidth="1"/>
    <col min="12535" max="12775" width="9" style="224"/>
    <col min="12776" max="12776" width="24.25" style="224" customWidth="1"/>
    <col min="12777" max="12777" width="7.875" style="224" customWidth="1"/>
    <col min="12778" max="12778" width="10.25" style="224" bestFit="1" customWidth="1"/>
    <col min="12779" max="12780" width="10.375" style="224" customWidth="1"/>
    <col min="12781" max="12781" width="9" style="224"/>
    <col min="12782" max="12782" width="2.625" style="224" customWidth="1"/>
    <col min="12783" max="12790" width="6.5" style="224" customWidth="1"/>
    <col min="12791" max="13031" width="9" style="224"/>
    <col min="13032" max="13032" width="24.25" style="224" customWidth="1"/>
    <col min="13033" max="13033" width="7.875" style="224" customWidth="1"/>
    <col min="13034" max="13034" width="10.25" style="224" bestFit="1" customWidth="1"/>
    <col min="13035" max="13036" width="10.375" style="224" customWidth="1"/>
    <col min="13037" max="13037" width="9" style="224"/>
    <col min="13038" max="13038" width="2.625" style="224" customWidth="1"/>
    <col min="13039" max="13046" width="6.5" style="224" customWidth="1"/>
    <col min="13047" max="13287" width="9" style="224"/>
    <col min="13288" max="13288" width="24.25" style="224" customWidth="1"/>
    <col min="13289" max="13289" width="7.875" style="224" customWidth="1"/>
    <col min="13290" max="13290" width="10.25" style="224" bestFit="1" customWidth="1"/>
    <col min="13291" max="13292" width="10.375" style="224" customWidth="1"/>
    <col min="13293" max="13293" width="9" style="224"/>
    <col min="13294" max="13294" width="2.625" style="224" customWidth="1"/>
    <col min="13295" max="13302" width="6.5" style="224" customWidth="1"/>
    <col min="13303" max="13543" width="9" style="224"/>
    <col min="13544" max="13544" width="24.25" style="224" customWidth="1"/>
    <col min="13545" max="13545" width="7.875" style="224" customWidth="1"/>
    <col min="13546" max="13546" width="10.25" style="224" bestFit="1" customWidth="1"/>
    <col min="13547" max="13548" width="10.375" style="224" customWidth="1"/>
    <col min="13549" max="13549" width="9" style="224"/>
    <col min="13550" max="13550" width="2.625" style="224" customWidth="1"/>
    <col min="13551" max="13558" width="6.5" style="224" customWidth="1"/>
    <col min="13559" max="13799" width="9" style="224"/>
    <col min="13800" max="13800" width="24.25" style="224" customWidth="1"/>
    <col min="13801" max="13801" width="7.875" style="224" customWidth="1"/>
    <col min="13802" max="13802" width="10.25" style="224" bestFit="1" customWidth="1"/>
    <col min="13803" max="13804" width="10.375" style="224" customWidth="1"/>
    <col min="13805" max="13805" width="9" style="224"/>
    <col min="13806" max="13806" width="2.625" style="224" customWidth="1"/>
    <col min="13807" max="13814" width="6.5" style="224" customWidth="1"/>
    <col min="13815" max="14055" width="9" style="224"/>
    <col min="14056" max="14056" width="24.25" style="224" customWidth="1"/>
    <col min="14057" max="14057" width="7.875" style="224" customWidth="1"/>
    <col min="14058" max="14058" width="10.25" style="224" bestFit="1" customWidth="1"/>
    <col min="14059" max="14060" width="10.375" style="224" customWidth="1"/>
    <col min="14061" max="14061" width="9" style="224"/>
    <col min="14062" max="14062" width="2.625" style="224" customWidth="1"/>
    <col min="14063" max="14070" width="6.5" style="224" customWidth="1"/>
    <col min="14071" max="14311" width="9" style="224"/>
    <col min="14312" max="14312" width="24.25" style="224" customWidth="1"/>
    <col min="14313" max="14313" width="7.875" style="224" customWidth="1"/>
    <col min="14314" max="14314" width="10.25" style="224" bestFit="1" customWidth="1"/>
    <col min="14315" max="14316" width="10.375" style="224" customWidth="1"/>
    <col min="14317" max="14317" width="9" style="224"/>
    <col min="14318" max="14318" width="2.625" style="224" customWidth="1"/>
    <col min="14319" max="14326" width="6.5" style="224" customWidth="1"/>
    <col min="14327" max="14567" width="9" style="224"/>
    <col min="14568" max="14568" width="24.25" style="224" customWidth="1"/>
    <col min="14569" max="14569" width="7.875" style="224" customWidth="1"/>
    <col min="14570" max="14570" width="10.25" style="224" bestFit="1" customWidth="1"/>
    <col min="14571" max="14572" width="10.375" style="224" customWidth="1"/>
    <col min="14573" max="14573" width="9" style="224"/>
    <col min="14574" max="14574" width="2.625" style="224" customWidth="1"/>
    <col min="14575" max="14582" width="6.5" style="224" customWidth="1"/>
    <col min="14583" max="14823" width="9" style="224"/>
    <col min="14824" max="14824" width="24.25" style="224" customWidth="1"/>
    <col min="14825" max="14825" width="7.875" style="224" customWidth="1"/>
    <col min="14826" max="14826" width="10.25" style="224" bestFit="1" customWidth="1"/>
    <col min="14827" max="14828" width="10.375" style="224" customWidth="1"/>
    <col min="14829" max="14829" width="9" style="224"/>
    <col min="14830" max="14830" width="2.625" style="224" customWidth="1"/>
    <col min="14831" max="14838" width="6.5" style="224" customWidth="1"/>
    <col min="14839" max="15079" width="9" style="224"/>
    <col min="15080" max="15080" width="24.25" style="224" customWidth="1"/>
    <col min="15081" max="15081" width="7.875" style="224" customWidth="1"/>
    <col min="15082" max="15082" width="10.25" style="224" bestFit="1" customWidth="1"/>
    <col min="15083" max="15084" width="10.375" style="224" customWidth="1"/>
    <col min="15085" max="15085" width="9" style="224"/>
    <col min="15086" max="15086" width="2.625" style="224" customWidth="1"/>
    <col min="15087" max="15094" width="6.5" style="224" customWidth="1"/>
    <col min="15095" max="15335" width="9" style="224"/>
    <col min="15336" max="15336" width="24.25" style="224" customWidth="1"/>
    <col min="15337" max="15337" width="7.875" style="224" customWidth="1"/>
    <col min="15338" max="15338" width="10.25" style="224" bestFit="1" customWidth="1"/>
    <col min="15339" max="15340" width="10.375" style="224" customWidth="1"/>
    <col min="15341" max="15341" width="9" style="224"/>
    <col min="15342" max="15342" width="2.625" style="224" customWidth="1"/>
    <col min="15343" max="15350" width="6.5" style="224" customWidth="1"/>
    <col min="15351" max="15591" width="9" style="224"/>
    <col min="15592" max="15592" width="24.25" style="224" customWidth="1"/>
    <col min="15593" max="15593" width="7.875" style="224" customWidth="1"/>
    <col min="15594" max="15594" width="10.25" style="224" bestFit="1" customWidth="1"/>
    <col min="15595" max="15596" width="10.375" style="224" customWidth="1"/>
    <col min="15597" max="15597" width="9" style="224"/>
    <col min="15598" max="15598" width="2.625" style="224" customWidth="1"/>
    <col min="15599" max="15606" width="6.5" style="224" customWidth="1"/>
    <col min="15607" max="15847" width="9" style="224"/>
    <col min="15848" max="15848" width="24.25" style="224" customWidth="1"/>
    <col min="15849" max="15849" width="7.875" style="224" customWidth="1"/>
    <col min="15850" max="15850" width="10.25" style="224" bestFit="1" customWidth="1"/>
    <col min="15851" max="15852" width="10.375" style="224" customWidth="1"/>
    <col min="15853" max="15853" width="9" style="224"/>
    <col min="15854" max="15854" width="2.625" style="224" customWidth="1"/>
    <col min="15855" max="15862" width="6.5" style="224" customWidth="1"/>
    <col min="15863" max="16103" width="9" style="224"/>
    <col min="16104" max="16104" width="24.25" style="224" customWidth="1"/>
    <col min="16105" max="16105" width="7.875" style="224" customWidth="1"/>
    <col min="16106" max="16106" width="10.25" style="224" bestFit="1" customWidth="1"/>
    <col min="16107" max="16108" width="10.375" style="224" customWidth="1"/>
    <col min="16109" max="16109" width="9" style="224"/>
    <col min="16110" max="16110" width="2.625" style="224" customWidth="1"/>
    <col min="16111" max="16118" width="6.5" style="224" customWidth="1"/>
    <col min="16119" max="16384" width="9" style="224"/>
  </cols>
  <sheetData>
    <row r="1" spans="1:16" s="219" customFormat="1" ht="20.25" customHeight="1">
      <c r="A1" s="216" t="s">
        <v>145</v>
      </c>
      <c r="B1" s="217"/>
      <c r="C1" s="218"/>
      <c r="D1" s="218"/>
      <c r="E1" s="218"/>
      <c r="F1" s="218"/>
      <c r="G1" s="218"/>
    </row>
    <row r="2" spans="1:16" s="219" customFormat="1" ht="16.5">
      <c r="A2" s="216"/>
      <c r="B2" s="217"/>
      <c r="C2" s="218"/>
      <c r="D2" s="218"/>
      <c r="E2" s="218"/>
      <c r="F2" s="218"/>
      <c r="G2" s="218"/>
    </row>
    <row r="3" spans="1:16" s="219" customFormat="1" ht="18.75" customHeight="1">
      <c r="A3" s="220"/>
      <c r="B3" s="217"/>
      <c r="C3" s="218"/>
      <c r="D3" s="218"/>
      <c r="E3" s="218"/>
      <c r="F3" s="218"/>
      <c r="G3" s="218"/>
      <c r="I3" s="279"/>
    </row>
    <row r="4" spans="1:16" ht="21.75" customHeight="1">
      <c r="B4" s="331" t="s">
        <v>146</v>
      </c>
      <c r="C4" s="331" t="s">
        <v>94</v>
      </c>
      <c r="D4" s="331" t="s">
        <v>199</v>
      </c>
      <c r="E4" s="331" t="s">
        <v>87</v>
      </c>
      <c r="F4" s="222" t="s">
        <v>91</v>
      </c>
      <c r="G4" s="281" t="s">
        <v>91</v>
      </c>
      <c r="H4" s="281" t="s">
        <v>88</v>
      </c>
      <c r="I4" s="334"/>
      <c r="J4" s="223"/>
      <c r="K4" s="223"/>
      <c r="L4" s="223"/>
      <c r="M4" s="223"/>
      <c r="N4" s="223"/>
    </row>
    <row r="5" spans="1:16" ht="21.75" customHeight="1">
      <c r="B5" s="332"/>
      <c r="C5" s="332"/>
      <c r="D5" s="332"/>
      <c r="E5" s="332"/>
      <c r="F5" s="225" t="s">
        <v>85</v>
      </c>
      <c r="G5" s="282" t="s">
        <v>92</v>
      </c>
      <c r="H5" s="282" t="s">
        <v>89</v>
      </c>
      <c r="I5" s="334"/>
      <c r="J5" s="223"/>
      <c r="K5" s="223"/>
      <c r="L5" s="223"/>
      <c r="M5" s="223"/>
      <c r="N5" s="223"/>
    </row>
    <row r="6" spans="1:16" ht="15" customHeight="1">
      <c r="B6" s="333"/>
      <c r="C6" s="333"/>
      <c r="D6" s="333"/>
      <c r="E6" s="333"/>
      <c r="F6" s="226" t="s">
        <v>127</v>
      </c>
      <c r="G6" s="226" t="s">
        <v>200</v>
      </c>
      <c r="H6" s="226" t="s">
        <v>214</v>
      </c>
      <c r="I6" s="280"/>
      <c r="J6" s="223"/>
      <c r="K6" s="223"/>
      <c r="L6" s="223"/>
      <c r="M6" s="223"/>
      <c r="N6" s="223"/>
    </row>
    <row r="7" spans="1:16" ht="9" customHeight="1">
      <c r="C7" s="228"/>
      <c r="D7" s="228"/>
      <c r="E7" s="228"/>
      <c r="F7" s="228"/>
      <c r="G7" s="228"/>
      <c r="H7" s="229"/>
    </row>
    <row r="8" spans="1:16" s="235" customFormat="1" ht="24.95" customHeight="1">
      <c r="A8" s="230" t="s">
        <v>147</v>
      </c>
      <c r="B8" s="231" t="s">
        <v>148</v>
      </c>
      <c r="C8" s="232">
        <v>176.64786519845501</v>
      </c>
      <c r="D8" s="232">
        <v>178.07935250711901</v>
      </c>
      <c r="E8" s="232">
        <v>858.95152144362498</v>
      </c>
      <c r="F8" s="233">
        <v>100.8103620765843</v>
      </c>
      <c r="G8" s="233">
        <v>113.15012903220799</v>
      </c>
      <c r="H8" s="234">
        <v>116.9692379723394</v>
      </c>
      <c r="K8" s="46"/>
      <c r="L8" s="46"/>
      <c r="M8" s="46"/>
      <c r="N8" s="46"/>
      <c r="O8" s="49"/>
      <c r="P8" s="49"/>
    </row>
    <row r="9" spans="1:16" s="235" customFormat="1" ht="24.95" customHeight="1">
      <c r="A9" s="230" t="s">
        <v>149</v>
      </c>
      <c r="B9" s="231" t="s">
        <v>150</v>
      </c>
      <c r="C9" s="232">
        <v>25319.219444487571</v>
      </c>
      <c r="D9" s="232">
        <v>25994.349589076221</v>
      </c>
      <c r="E9" s="232">
        <v>128273.00808061891</v>
      </c>
      <c r="F9" s="233">
        <v>102.66647297745048</v>
      </c>
      <c r="G9" s="233">
        <v>92.104339676650653</v>
      </c>
      <c r="H9" s="234">
        <v>91.562939623573712</v>
      </c>
      <c r="K9" s="46"/>
      <c r="L9" s="46"/>
      <c r="M9" s="46"/>
      <c r="N9" s="46"/>
      <c r="O9" s="49"/>
      <c r="P9" s="49"/>
    </row>
    <row r="10" spans="1:16" s="235" customFormat="1" ht="24.95" customHeight="1">
      <c r="A10" s="230" t="s">
        <v>151</v>
      </c>
      <c r="B10" s="231" t="s">
        <v>152</v>
      </c>
      <c r="C10" s="232">
        <v>5248.74824757854</v>
      </c>
      <c r="D10" s="232">
        <v>5355.6279741216404</v>
      </c>
      <c r="E10" s="232">
        <v>24875.636053031401</v>
      </c>
      <c r="F10" s="233">
        <v>102.03628982572003</v>
      </c>
      <c r="G10" s="233">
        <v>92.375717501977533</v>
      </c>
      <c r="H10" s="234">
        <v>96.217763661512222</v>
      </c>
      <c r="K10" s="46"/>
      <c r="L10" s="46"/>
      <c r="M10" s="46"/>
      <c r="N10" s="46"/>
      <c r="O10" s="49"/>
      <c r="P10" s="49"/>
    </row>
    <row r="11" spans="1:16" s="235" customFormat="1" ht="24.95" customHeight="1">
      <c r="A11" s="239" t="s">
        <v>153</v>
      </c>
      <c r="B11" s="231" t="s">
        <v>148</v>
      </c>
      <c r="C11" s="232">
        <v>63.78</v>
      </c>
      <c r="D11" s="232">
        <v>74</v>
      </c>
      <c r="E11" s="232">
        <v>305.77</v>
      </c>
      <c r="F11" s="233">
        <v>116.02383192223267</v>
      </c>
      <c r="G11" s="233">
        <v>86.681504041232287</v>
      </c>
      <c r="H11" s="234">
        <v>73.236569183971639</v>
      </c>
      <c r="K11" s="46"/>
      <c r="L11" s="46"/>
      <c r="M11" s="46"/>
      <c r="N11" s="46"/>
      <c r="O11" s="49"/>
      <c r="P11" s="49"/>
    </row>
    <row r="12" spans="1:16" s="235" customFormat="1" ht="24.95" customHeight="1">
      <c r="A12" s="230" t="s">
        <v>154</v>
      </c>
      <c r="B12" s="231" t="s">
        <v>148</v>
      </c>
      <c r="C12" s="232">
        <v>32.942364042901502</v>
      </c>
      <c r="D12" s="232">
        <v>33.953215341062702</v>
      </c>
      <c r="E12" s="232">
        <v>157.72653682062017</v>
      </c>
      <c r="F12" s="233">
        <v>103.06854510151351</v>
      </c>
      <c r="G12" s="233">
        <v>108.29050720594967</v>
      </c>
      <c r="H12" s="234">
        <v>112.05845103480844</v>
      </c>
      <c r="K12" s="46"/>
      <c r="L12" s="46"/>
      <c r="M12" s="46"/>
      <c r="N12" s="46"/>
      <c r="O12" s="49"/>
      <c r="P12" s="49"/>
    </row>
    <row r="13" spans="1:16" s="235" customFormat="1" ht="24.95" customHeight="1">
      <c r="A13" s="236" t="s">
        <v>155</v>
      </c>
      <c r="B13" s="231" t="s">
        <v>148</v>
      </c>
      <c r="C13" s="232">
        <v>887.01854587273908</v>
      </c>
      <c r="D13" s="232">
        <v>892.40271809631599</v>
      </c>
      <c r="E13" s="232">
        <v>3801.05716064017</v>
      </c>
      <c r="F13" s="233">
        <v>100.60699657844012</v>
      </c>
      <c r="G13" s="233">
        <v>98.657012306555444</v>
      </c>
      <c r="H13" s="234">
        <v>97.226617333580805</v>
      </c>
      <c r="K13" s="46"/>
      <c r="L13" s="46"/>
      <c r="M13" s="46"/>
      <c r="N13" s="46"/>
      <c r="O13" s="49"/>
      <c r="P13" s="49"/>
    </row>
    <row r="14" spans="1:16" s="235" customFormat="1" ht="24.95" customHeight="1">
      <c r="A14" s="230" t="s">
        <v>156</v>
      </c>
      <c r="B14" s="231" t="s">
        <v>148</v>
      </c>
      <c r="C14" s="232">
        <v>199.37100000000001</v>
      </c>
      <c r="D14" s="232">
        <v>231</v>
      </c>
      <c r="E14" s="232">
        <v>1039.5139999999999</v>
      </c>
      <c r="F14" s="233">
        <v>115.86439351761288</v>
      </c>
      <c r="G14" s="233">
        <v>99.397162662811269</v>
      </c>
      <c r="H14" s="234">
        <v>99.946157677242198</v>
      </c>
      <c r="K14" s="46"/>
      <c r="L14" s="46"/>
      <c r="M14" s="46"/>
      <c r="N14" s="46"/>
      <c r="O14" s="49"/>
      <c r="P14" s="49"/>
    </row>
    <row r="15" spans="1:16" s="235" customFormat="1" ht="38.1" customHeight="1">
      <c r="A15" s="230" t="s">
        <v>157</v>
      </c>
      <c r="B15" s="231" t="s">
        <v>148</v>
      </c>
      <c r="C15" s="232">
        <v>13.93915090061806</v>
      </c>
      <c r="D15" s="232">
        <v>14.488274936216341</v>
      </c>
      <c r="E15" s="232">
        <v>67.701605287798003</v>
      </c>
      <c r="F15" s="233">
        <v>103.93943676708408</v>
      </c>
      <c r="G15" s="233">
        <v>105.44882614633731</v>
      </c>
      <c r="H15" s="234">
        <v>108.24321477500354</v>
      </c>
      <c r="K15" s="46"/>
      <c r="L15" s="46"/>
      <c r="M15" s="46"/>
      <c r="N15" s="46"/>
      <c r="O15" s="49"/>
      <c r="P15" s="49"/>
    </row>
    <row r="16" spans="1:16" s="235" customFormat="1" ht="24.95" customHeight="1">
      <c r="A16" s="230" t="s">
        <v>158</v>
      </c>
      <c r="B16" s="231" t="s">
        <v>159</v>
      </c>
      <c r="C16" s="232">
        <v>24862.094229683698</v>
      </c>
      <c r="D16" s="232">
        <v>24643.126652578601</v>
      </c>
      <c r="E16" s="232">
        <v>118834.888409504</v>
      </c>
      <c r="F16" s="233">
        <v>99.119271389279575</v>
      </c>
      <c r="G16" s="233">
        <v>102.42361780945097</v>
      </c>
      <c r="H16" s="234">
        <v>104.28208444536995</v>
      </c>
      <c r="K16" s="46"/>
      <c r="L16" s="46"/>
      <c r="M16" s="46"/>
      <c r="N16" s="46"/>
      <c r="O16" s="49"/>
      <c r="P16" s="49"/>
    </row>
    <row r="17" spans="1:16" s="235" customFormat="1" ht="24.95" customHeight="1">
      <c r="A17" s="230" t="s">
        <v>160</v>
      </c>
      <c r="B17" s="231" t="s">
        <v>150</v>
      </c>
      <c r="C17" s="232">
        <v>516.74599999999998</v>
      </c>
      <c r="D17" s="232">
        <v>493.56700000000001</v>
      </c>
      <c r="E17" s="232">
        <v>2555.721</v>
      </c>
      <c r="F17" s="233">
        <v>95.514430687417033</v>
      </c>
      <c r="G17" s="233">
        <v>103.48987153062443</v>
      </c>
      <c r="H17" s="234">
        <v>120.96661742592234</v>
      </c>
      <c r="K17" s="46"/>
      <c r="L17" s="46"/>
      <c r="M17" s="46"/>
      <c r="N17" s="46"/>
      <c r="O17" s="49"/>
      <c r="P17" s="49"/>
    </row>
    <row r="18" spans="1:16" s="235" customFormat="1" ht="24.95" customHeight="1">
      <c r="A18" s="237" t="s">
        <v>161</v>
      </c>
      <c r="B18" s="238" t="s">
        <v>150</v>
      </c>
      <c r="C18" s="232">
        <v>16803.431</v>
      </c>
      <c r="D18" s="232">
        <v>16744.127</v>
      </c>
      <c r="E18" s="232">
        <v>76553.362999999998</v>
      </c>
      <c r="F18" s="233">
        <v>99.647072077125202</v>
      </c>
      <c r="G18" s="233">
        <v>91.026024145089508</v>
      </c>
      <c r="H18" s="234">
        <v>92.798349801437823</v>
      </c>
      <c r="K18" s="46"/>
      <c r="L18" s="46"/>
      <c r="M18" s="46"/>
      <c r="N18" s="46"/>
      <c r="O18" s="49"/>
      <c r="P18" s="49"/>
    </row>
    <row r="19" spans="1:16" s="235" customFormat="1" ht="24.95" customHeight="1">
      <c r="A19" s="230" t="s">
        <v>162</v>
      </c>
      <c r="B19" s="231" t="s">
        <v>163</v>
      </c>
      <c r="C19" s="232">
        <v>2556</v>
      </c>
      <c r="D19" s="232">
        <v>2360</v>
      </c>
      <c r="E19" s="232">
        <v>12943</v>
      </c>
      <c r="F19" s="233">
        <v>92.331768388106397</v>
      </c>
      <c r="G19" s="233">
        <v>188.49840255591101</v>
      </c>
      <c r="H19" s="234">
        <v>245.03975766754999</v>
      </c>
      <c r="K19" s="46"/>
      <c r="L19" s="46"/>
      <c r="M19" s="46"/>
      <c r="N19" s="46"/>
      <c r="O19" s="49"/>
      <c r="P19" s="49"/>
    </row>
    <row r="20" spans="1:16" s="235" customFormat="1" ht="24.95" customHeight="1">
      <c r="A20" s="230" t="s">
        <v>164</v>
      </c>
      <c r="B20" s="231" t="s">
        <v>165</v>
      </c>
      <c r="C20" s="232">
        <v>2348.366</v>
      </c>
      <c r="D20" s="232">
        <v>2350.2469999999998</v>
      </c>
      <c r="E20" s="232">
        <v>10987.786</v>
      </c>
      <c r="F20" s="233">
        <v>100.08009824703601</v>
      </c>
      <c r="G20" s="233">
        <v>108.735995928612</v>
      </c>
      <c r="H20" s="234">
        <v>111.677781979949</v>
      </c>
      <c r="K20" s="46"/>
      <c r="L20" s="46"/>
      <c r="M20" s="46"/>
      <c r="N20" s="46"/>
      <c r="O20" s="49"/>
      <c r="P20" s="49"/>
    </row>
    <row r="21" spans="1:16" s="235" customFormat="1" ht="24.95" customHeight="1">
      <c r="A21" s="230" t="s">
        <v>166</v>
      </c>
      <c r="B21" s="223" t="s">
        <v>167</v>
      </c>
      <c r="C21" s="232">
        <v>1061.3499999999999</v>
      </c>
      <c r="D21" s="232">
        <v>1135</v>
      </c>
      <c r="E21" s="232">
        <v>5297.17</v>
      </c>
      <c r="F21" s="233">
        <v>106.939275451076</v>
      </c>
      <c r="G21" s="233">
        <v>115.634614992766</v>
      </c>
      <c r="H21" s="234">
        <v>110.915288732734</v>
      </c>
      <c r="K21" s="46"/>
      <c r="L21" s="46"/>
      <c r="M21" s="46"/>
      <c r="N21" s="46"/>
      <c r="O21" s="49"/>
      <c r="P21" s="49"/>
    </row>
    <row r="22" spans="1:16" s="235" customFormat="1" ht="24.95" customHeight="1">
      <c r="A22" s="239" t="s">
        <v>168</v>
      </c>
      <c r="B22" s="231" t="s">
        <v>169</v>
      </c>
      <c r="C22" s="232">
        <v>7496.4133346741801</v>
      </c>
      <c r="D22" s="232">
        <v>7855.3965084473102</v>
      </c>
      <c r="E22" s="232">
        <v>37862.1665044248</v>
      </c>
      <c r="F22" s="233">
        <v>104.78873239436599</v>
      </c>
      <c r="G22" s="233">
        <v>108.139360240051</v>
      </c>
      <c r="H22" s="234">
        <v>105.010703126601</v>
      </c>
      <c r="K22" s="46"/>
      <c r="L22" s="46"/>
      <c r="M22" s="46"/>
      <c r="N22" s="46"/>
      <c r="O22" s="49"/>
      <c r="P22" s="49"/>
    </row>
  </sheetData>
  <mergeCells count="5">
    <mergeCell ref="B4:B6"/>
    <mergeCell ref="C4:C6"/>
    <mergeCell ref="D4:D6"/>
    <mergeCell ref="E4:E6"/>
    <mergeCell ref="I4:I5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37"/>
  <sheetViews>
    <sheetView topLeftCell="A7" workbookViewId="0">
      <selection activeCell="I3" sqref="I3"/>
    </sheetView>
  </sheetViews>
  <sheetFormatPr defaultColWidth="7.875" defaultRowHeight="15"/>
  <cols>
    <col min="1" max="1" width="2" style="244" customWidth="1"/>
    <col min="2" max="2" width="32.75" style="244" customWidth="1"/>
    <col min="3" max="3" width="9" style="244" hidden="1" customWidth="1"/>
    <col min="4" max="6" width="9.25" style="244" customWidth="1"/>
    <col min="7" max="7" width="9" style="244" hidden="1" customWidth="1"/>
    <col min="8" max="9" width="9" style="244" customWidth="1"/>
    <col min="10" max="10" width="7.5" style="244" customWidth="1"/>
    <col min="11" max="11" width="9.125" style="244" customWidth="1"/>
    <col min="12" max="12" width="9.5" style="244" customWidth="1"/>
    <col min="13" max="13" width="9" style="247" customWidth="1"/>
    <col min="14" max="16384" width="7.875" style="244"/>
  </cols>
  <sheetData>
    <row r="1" spans="1:13" s="242" customFormat="1" ht="20.25" customHeight="1">
      <c r="A1" s="241" t="s">
        <v>170</v>
      </c>
      <c r="M1" s="243"/>
    </row>
    <row r="2" spans="1:13" s="242" customFormat="1" ht="20.25" customHeight="1">
      <c r="A2" s="241"/>
      <c r="M2" s="243"/>
    </row>
    <row r="3" spans="1:13" ht="18" customHeight="1">
      <c r="I3" s="245"/>
      <c r="J3" s="246"/>
    </row>
    <row r="4" spans="1:13" s="251" customFormat="1" ht="21" customHeight="1">
      <c r="A4" s="248"/>
      <c r="B4" s="248"/>
      <c r="C4" s="335" t="s">
        <v>171</v>
      </c>
      <c r="D4" s="335" t="s">
        <v>94</v>
      </c>
      <c r="E4" s="335" t="s">
        <v>93</v>
      </c>
      <c r="F4" s="335" t="s">
        <v>87</v>
      </c>
      <c r="G4" s="249" t="s">
        <v>91</v>
      </c>
      <c r="H4" s="249" t="s">
        <v>201</v>
      </c>
      <c r="I4" s="249" t="s">
        <v>88</v>
      </c>
      <c r="J4" s="250"/>
      <c r="M4" s="252"/>
    </row>
    <row r="5" spans="1:13" s="251" customFormat="1" ht="21" customHeight="1">
      <c r="C5" s="336"/>
      <c r="D5" s="336"/>
      <c r="E5" s="336"/>
      <c r="F5" s="336"/>
      <c r="G5" s="253" t="s">
        <v>92</v>
      </c>
      <c r="H5" s="253" t="s">
        <v>172</v>
      </c>
      <c r="I5" s="253" t="s">
        <v>89</v>
      </c>
      <c r="J5" s="250"/>
      <c r="M5" s="252"/>
    </row>
    <row r="6" spans="1:13" s="353" customFormat="1" ht="21" customHeight="1">
      <c r="C6" s="354" t="s">
        <v>1</v>
      </c>
      <c r="D6" s="354" t="s">
        <v>1</v>
      </c>
      <c r="E6" s="354" t="s">
        <v>1</v>
      </c>
      <c r="F6" s="354" t="s">
        <v>1</v>
      </c>
      <c r="G6" s="253" t="s">
        <v>2</v>
      </c>
      <c r="H6" s="253" t="s">
        <v>2</v>
      </c>
      <c r="I6" s="253" t="s">
        <v>2</v>
      </c>
      <c r="J6" s="355"/>
      <c r="M6" s="356"/>
    </row>
    <row r="7" spans="1:13" ht="20.100000000000001" customHeight="1">
      <c r="C7" s="254"/>
      <c r="D7" s="254"/>
      <c r="E7" s="254"/>
      <c r="F7" s="255"/>
      <c r="G7" s="255"/>
      <c r="H7" s="255"/>
      <c r="I7" s="255"/>
      <c r="J7" s="256"/>
    </row>
    <row r="8" spans="1:13" ht="20.100000000000001" customHeight="1">
      <c r="A8" s="337" t="s">
        <v>0</v>
      </c>
      <c r="B8" s="337"/>
      <c r="C8" s="257">
        <v>5826.6710000000003</v>
      </c>
      <c r="D8" s="258">
        <v>310.77</v>
      </c>
      <c r="E8" s="258">
        <v>336.73200000000003</v>
      </c>
      <c r="F8" s="258">
        <v>1395.4559999999999</v>
      </c>
      <c r="G8" s="257">
        <v>101.49408484665811</v>
      </c>
      <c r="H8" s="259">
        <f>F8/C8*100</f>
        <v>23.949455872830296</v>
      </c>
      <c r="I8" s="259">
        <v>101.47132608407952</v>
      </c>
      <c r="J8" s="260"/>
      <c r="K8" s="2"/>
      <c r="L8" s="261"/>
    </row>
    <row r="9" spans="1:13" ht="20.100000000000001" customHeight="1">
      <c r="A9" s="262" t="s">
        <v>173</v>
      </c>
      <c r="B9" s="262"/>
      <c r="C9" s="258">
        <v>2884.0120000000002</v>
      </c>
      <c r="D9" s="258">
        <v>142.804</v>
      </c>
      <c r="E9" s="258">
        <v>151.41200000000001</v>
      </c>
      <c r="F9" s="258">
        <v>627.61400000000003</v>
      </c>
      <c r="G9" s="257">
        <v>108.49940165244247</v>
      </c>
      <c r="H9" s="259">
        <f t="shared" ref="H9:H23" si="0">F9/C9*100</f>
        <v>21.761837329386978</v>
      </c>
      <c r="I9" s="259">
        <v>114.57388993046492</v>
      </c>
      <c r="J9" s="263"/>
      <c r="K9" s="2"/>
      <c r="L9" s="2"/>
    </row>
    <row r="10" spans="1:13" ht="20.100000000000001" customHeight="1">
      <c r="A10" s="264"/>
      <c r="B10" s="265" t="s">
        <v>174</v>
      </c>
      <c r="C10" s="266">
        <v>1546.713</v>
      </c>
      <c r="D10" s="266">
        <v>89.656000000000006</v>
      </c>
      <c r="E10" s="266">
        <v>93.138000000000005</v>
      </c>
      <c r="F10" s="266">
        <v>413.84800000000001</v>
      </c>
      <c r="G10" s="267">
        <v>170.70434926046076</v>
      </c>
      <c r="H10" s="268">
        <f t="shared" si="0"/>
        <v>26.756612248038259</v>
      </c>
      <c r="I10" s="268">
        <v>137.03757665664446</v>
      </c>
      <c r="J10" s="263"/>
      <c r="K10" s="2"/>
      <c r="L10" s="2"/>
    </row>
    <row r="11" spans="1:13" ht="20.100000000000001" customHeight="1">
      <c r="A11" s="264"/>
      <c r="B11" s="269" t="s">
        <v>175</v>
      </c>
      <c r="C11" s="266">
        <v>1009.6</v>
      </c>
      <c r="D11" s="266">
        <v>67.531999999999996</v>
      </c>
      <c r="E11" s="266">
        <v>79.768000000000001</v>
      </c>
      <c r="F11" s="266">
        <v>289.24599999999998</v>
      </c>
      <c r="G11" s="267">
        <v>227.18159033948507</v>
      </c>
      <c r="H11" s="268">
        <f t="shared" si="0"/>
        <v>28.649564183835182</v>
      </c>
      <c r="I11" s="268">
        <v>161.66852045407546</v>
      </c>
      <c r="J11" s="270"/>
      <c r="K11" s="2"/>
      <c r="L11" s="2"/>
    </row>
    <row r="12" spans="1:13" ht="20.100000000000001" customHeight="1">
      <c r="A12" s="264"/>
      <c r="B12" s="265" t="s">
        <v>176</v>
      </c>
      <c r="C12" s="266">
        <v>969.69899999999996</v>
      </c>
      <c r="D12" s="266">
        <v>42.186</v>
      </c>
      <c r="E12" s="266">
        <v>46.957999999999998</v>
      </c>
      <c r="F12" s="266">
        <v>164.90600000000001</v>
      </c>
      <c r="G12" s="267">
        <v>66.649634518486977</v>
      </c>
      <c r="H12" s="267">
        <f t="shared" si="0"/>
        <v>17.005895643905998</v>
      </c>
      <c r="I12" s="267">
        <v>72.585060962190241</v>
      </c>
      <c r="J12" s="270"/>
      <c r="K12" s="2"/>
      <c r="L12" s="2"/>
    </row>
    <row r="13" spans="1:13" ht="20.100000000000001" customHeight="1">
      <c r="A13" s="264"/>
      <c r="B13" s="265" t="s">
        <v>177</v>
      </c>
      <c r="C13" s="266">
        <v>329.6</v>
      </c>
      <c r="D13" s="266">
        <v>10.962</v>
      </c>
      <c r="E13" s="266">
        <v>11.316000000000001</v>
      </c>
      <c r="F13" s="266">
        <v>48.86</v>
      </c>
      <c r="G13" s="267">
        <v>77.853457172342615</v>
      </c>
      <c r="H13" s="268">
        <f t="shared" si="0"/>
        <v>14.824029126213592</v>
      </c>
      <c r="I13" s="268">
        <v>336.15411076711388</v>
      </c>
      <c r="J13" s="270"/>
      <c r="K13" s="2"/>
      <c r="L13" s="2"/>
    </row>
    <row r="14" spans="1:13" ht="20.100000000000001" customHeight="1">
      <c r="A14" s="264"/>
      <c r="B14" s="271" t="s">
        <v>178</v>
      </c>
      <c r="C14" s="266">
        <v>38</v>
      </c>
      <c r="D14" s="266"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0</v>
      </c>
      <c r="J14" s="270"/>
      <c r="K14" s="2"/>
      <c r="L14" s="2"/>
    </row>
    <row r="15" spans="1:13" ht="20.100000000000001" customHeight="1">
      <c r="A15" s="264"/>
      <c r="B15" s="271" t="s">
        <v>179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258">
        <v>0</v>
      </c>
      <c r="I15" s="258">
        <v>0</v>
      </c>
      <c r="J15" s="270"/>
      <c r="K15" s="2"/>
      <c r="L15" s="2"/>
    </row>
    <row r="16" spans="1:13" ht="20.100000000000001" customHeight="1">
      <c r="A16" s="262" t="s">
        <v>180</v>
      </c>
      <c r="B16" s="272"/>
      <c r="C16" s="258">
        <v>2583.9659999999999</v>
      </c>
      <c r="D16" s="258">
        <v>140.904</v>
      </c>
      <c r="E16" s="258">
        <v>156.20699999999999</v>
      </c>
      <c r="F16" s="258">
        <v>655.49800000000005</v>
      </c>
      <c r="G16" s="257">
        <v>103.36756706679549</v>
      </c>
      <c r="H16" s="259">
        <f t="shared" si="0"/>
        <v>25.367903447645983</v>
      </c>
      <c r="I16" s="259">
        <v>97.510100619425316</v>
      </c>
      <c r="J16" s="273"/>
      <c r="K16" s="2"/>
      <c r="L16" s="2"/>
    </row>
    <row r="17" spans="1:12" ht="20.100000000000001" customHeight="1">
      <c r="A17" s="264"/>
      <c r="B17" s="265" t="s">
        <v>181</v>
      </c>
      <c r="C17" s="266">
        <v>2583.9659999999999</v>
      </c>
      <c r="D17" s="266">
        <v>140.904</v>
      </c>
      <c r="E17" s="266">
        <v>156.20699999999999</v>
      </c>
      <c r="F17" s="266">
        <v>655.49800000000005</v>
      </c>
      <c r="G17" s="267">
        <v>103.36756706679549</v>
      </c>
      <c r="H17" s="268">
        <f t="shared" si="0"/>
        <v>25.367903447645983</v>
      </c>
      <c r="I17" s="268">
        <v>97.510100619425316</v>
      </c>
      <c r="J17" s="270"/>
      <c r="K17" s="2"/>
      <c r="L17" s="2"/>
    </row>
    <row r="18" spans="1:12" ht="20.100000000000001" customHeight="1">
      <c r="A18" s="264"/>
      <c r="B18" s="269" t="s">
        <v>175</v>
      </c>
      <c r="C18" s="266">
        <v>2353.7750000000001</v>
      </c>
      <c r="D18" s="266">
        <v>125.441</v>
      </c>
      <c r="E18" s="266">
        <v>141.33500000000001</v>
      </c>
      <c r="F18" s="266">
        <v>599.36199999999997</v>
      </c>
      <c r="G18" s="267">
        <v>104.21705403492214</v>
      </c>
      <c r="H18" s="268">
        <f t="shared" si="0"/>
        <v>25.463861244171593</v>
      </c>
      <c r="I18" s="268">
        <v>116.43432718682736</v>
      </c>
      <c r="J18" s="270"/>
      <c r="K18" s="2"/>
      <c r="L18" s="2"/>
    </row>
    <row r="19" spans="1:12" ht="20.100000000000001" customHeight="1">
      <c r="A19" s="264"/>
      <c r="B19" s="265" t="s">
        <v>182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73"/>
      <c r="K19" s="2"/>
      <c r="L19" s="2"/>
    </row>
    <row r="20" spans="1:12" ht="20.100000000000001" customHeight="1">
      <c r="A20" s="60"/>
      <c r="B20" s="271" t="s">
        <v>179</v>
      </c>
      <c r="C20" s="266">
        <v>0</v>
      </c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74"/>
      <c r="K20" s="2"/>
      <c r="L20" s="2"/>
    </row>
    <row r="21" spans="1:12" ht="20.100000000000001" customHeight="1">
      <c r="A21" s="262" t="s">
        <v>183</v>
      </c>
      <c r="B21" s="272"/>
      <c r="C21" s="257">
        <v>358.69299999999998</v>
      </c>
      <c r="D21" s="258">
        <v>27.062000000000001</v>
      </c>
      <c r="E21" s="258">
        <v>29.113</v>
      </c>
      <c r="F21" s="258">
        <v>112.34399999999999</v>
      </c>
      <c r="G21" s="257">
        <v>70.824210577531261</v>
      </c>
      <c r="H21" s="259">
        <f t="shared" si="0"/>
        <v>31.320377035515051</v>
      </c>
      <c r="I21" s="259">
        <v>72.384265970812805</v>
      </c>
      <c r="J21" s="263"/>
      <c r="K21" s="2"/>
      <c r="L21" s="2"/>
    </row>
    <row r="22" spans="1:12" ht="20.100000000000001" customHeight="1">
      <c r="A22" s="264"/>
      <c r="B22" s="265" t="s">
        <v>184</v>
      </c>
      <c r="C22" s="266">
        <v>358.69299999999998</v>
      </c>
      <c r="D22" s="266">
        <v>27.062000000000001</v>
      </c>
      <c r="E22" s="266">
        <v>29.113</v>
      </c>
      <c r="F22" s="266">
        <v>112.34399999999999</v>
      </c>
      <c r="G22" s="267">
        <v>70.824210577531261</v>
      </c>
      <c r="H22" s="268">
        <f t="shared" si="0"/>
        <v>31.320377035515051</v>
      </c>
      <c r="I22" s="268">
        <v>72.384265970812805</v>
      </c>
      <c r="J22" s="270"/>
      <c r="K22" s="2"/>
      <c r="L22" s="2"/>
    </row>
    <row r="23" spans="1:12" ht="20.100000000000001" customHeight="1">
      <c r="A23" s="264"/>
      <c r="B23" s="269" t="s">
        <v>175</v>
      </c>
      <c r="C23" s="266">
        <v>358.69299999999998</v>
      </c>
      <c r="D23" s="266">
        <v>27.062000000000001</v>
      </c>
      <c r="E23" s="266">
        <v>29.113</v>
      </c>
      <c r="F23" s="266">
        <v>112.34399999999999</v>
      </c>
      <c r="G23" s="267">
        <v>70.824210577531261</v>
      </c>
      <c r="H23" s="268">
        <f t="shared" si="0"/>
        <v>31.320377035515051</v>
      </c>
      <c r="I23" s="268">
        <v>72.384265970812805</v>
      </c>
      <c r="J23" s="270"/>
      <c r="K23" s="2"/>
      <c r="L23" s="2"/>
    </row>
    <row r="24" spans="1:12" ht="20.100000000000001" customHeight="1">
      <c r="A24" s="264"/>
      <c r="B24" s="60" t="s">
        <v>185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0</v>
      </c>
      <c r="J24" s="270"/>
      <c r="K24" s="2"/>
      <c r="L24" s="261"/>
    </row>
    <row r="25" spans="1:12" ht="20.100000000000001" customHeight="1">
      <c r="A25" s="264"/>
      <c r="B25" s="60" t="s">
        <v>186</v>
      </c>
      <c r="C25" s="266">
        <v>0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74"/>
      <c r="K25" s="261"/>
      <c r="L25" s="261"/>
    </row>
    <row r="26" spans="1:12" ht="20.100000000000001" customHeight="1">
      <c r="A26" s="275"/>
      <c r="B26" s="275"/>
      <c r="C26" s="276"/>
      <c r="D26" s="276"/>
      <c r="E26" s="276"/>
      <c r="F26" s="276"/>
      <c r="G26" s="276"/>
      <c r="H26" s="274"/>
      <c r="I26" s="274"/>
      <c r="J26" s="274"/>
    </row>
    <row r="27" spans="1:12" ht="20.100000000000001" customHeight="1">
      <c r="A27" s="275"/>
      <c r="B27" s="275"/>
      <c r="C27" s="277"/>
      <c r="D27" s="277"/>
      <c r="E27" s="277"/>
      <c r="F27" s="277"/>
      <c r="G27" s="277"/>
      <c r="H27" s="274"/>
      <c r="I27" s="274"/>
      <c r="J27" s="274"/>
    </row>
    <row r="28" spans="1:12" ht="20.100000000000001" customHeight="1">
      <c r="A28" s="275"/>
      <c r="B28" s="275"/>
    </row>
    <row r="29" spans="1:12" ht="20.100000000000001" customHeight="1"/>
    <row r="30" spans="1:12" ht="20.100000000000001" customHeight="1"/>
    <row r="31" spans="1:12" ht="20.100000000000001" customHeight="1"/>
    <row r="32" spans="1:12" ht="20.100000000000001" customHeight="1">
      <c r="C32" s="277"/>
      <c r="D32" s="277"/>
      <c r="E32" s="277"/>
      <c r="F32" s="277"/>
      <c r="G32" s="277"/>
      <c r="H32" s="274"/>
      <c r="I32" s="274"/>
      <c r="J32" s="274"/>
    </row>
    <row r="33" spans="1:10" ht="20.100000000000001" customHeight="1">
      <c r="A33" s="275"/>
      <c r="B33" s="275"/>
      <c r="C33" s="277"/>
      <c r="D33" s="277"/>
      <c r="E33" s="277"/>
      <c r="F33" s="277"/>
      <c r="G33" s="277"/>
      <c r="H33" s="274"/>
      <c r="I33" s="274"/>
      <c r="J33" s="274"/>
    </row>
    <row r="35" spans="1:10">
      <c r="A35" s="278"/>
      <c r="B35" s="278"/>
      <c r="C35" s="277"/>
      <c r="D35" s="277"/>
      <c r="E35" s="277"/>
      <c r="F35" s="277"/>
      <c r="G35" s="277"/>
      <c r="H35" s="274"/>
      <c r="I35" s="274"/>
      <c r="J35" s="274"/>
    </row>
    <row r="37" spans="1:10">
      <c r="A37" s="278"/>
      <c r="B37" s="278"/>
      <c r="C37" s="277"/>
      <c r="D37" s="277"/>
      <c r="E37" s="277"/>
      <c r="F37" s="277"/>
      <c r="G37" s="277"/>
      <c r="H37" s="274"/>
      <c r="I37" s="274"/>
      <c r="J37" s="274"/>
    </row>
  </sheetData>
  <mergeCells count="5">
    <mergeCell ref="C4:C5"/>
    <mergeCell ref="D4:D5"/>
    <mergeCell ref="E4:E5"/>
    <mergeCell ref="F4:F5"/>
    <mergeCell ref="A8:B8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22"/>
  <sheetViews>
    <sheetView topLeftCell="A15" workbookViewId="0">
      <selection activeCell="I3" sqref="I3"/>
    </sheetView>
  </sheetViews>
  <sheetFormatPr defaultColWidth="8" defaultRowHeight="27" customHeight="1"/>
  <cols>
    <col min="1" max="1" width="2.25" style="28" customWidth="1"/>
    <col min="2" max="2" width="33.625" style="48" customWidth="1"/>
    <col min="3" max="5" width="9.125" style="28" customWidth="1"/>
    <col min="6" max="6" width="8.875" style="28" hidden="1" customWidth="1"/>
    <col min="7" max="8" width="8.375" style="28" customWidth="1"/>
    <col min="9" max="9" width="8" style="28"/>
    <col min="10" max="10" width="8" style="2"/>
    <col min="11" max="11" width="8.25" style="28" hidden="1" customWidth="1"/>
    <col min="12" max="12" width="9.875" style="28" hidden="1" customWidth="1"/>
    <col min="13" max="13" width="9.125" style="28" bestFit="1" customWidth="1"/>
    <col min="14" max="14" width="10.875" style="28" customWidth="1"/>
    <col min="15" max="16384" width="8" style="28"/>
  </cols>
  <sheetData>
    <row r="1" spans="1:13" s="7" customFormat="1" ht="21.95" customHeight="1">
      <c r="A1" s="4" t="s">
        <v>187</v>
      </c>
      <c r="B1" s="5"/>
      <c r="C1" s="6"/>
      <c r="E1" s="8"/>
      <c r="F1" s="6"/>
      <c r="G1" s="6"/>
      <c r="H1" s="9"/>
      <c r="J1" s="10"/>
    </row>
    <row r="2" spans="1:13" s="7" customFormat="1" ht="18.75">
      <c r="A2" s="4"/>
      <c r="B2" s="5"/>
      <c r="C2" s="6"/>
      <c r="E2" s="8"/>
      <c r="F2" s="6"/>
      <c r="G2" s="6"/>
      <c r="H2" s="9"/>
      <c r="J2" s="10"/>
    </row>
    <row r="3" spans="1:13" s="14" customFormat="1" ht="22.5" customHeight="1">
      <c r="A3" s="11"/>
      <c r="B3" s="12"/>
      <c r="C3" s="11"/>
      <c r="D3" s="13"/>
      <c r="E3" s="11"/>
      <c r="F3" s="11"/>
      <c r="J3" s="1"/>
    </row>
    <row r="4" spans="1:13" s="15" customFormat="1" ht="21" customHeight="1">
      <c r="B4" s="16"/>
      <c r="C4" s="338" t="s">
        <v>94</v>
      </c>
      <c r="D4" s="338" t="s">
        <v>93</v>
      </c>
      <c r="E4" s="338" t="s">
        <v>87</v>
      </c>
      <c r="F4" s="17" t="s">
        <v>91</v>
      </c>
      <c r="G4" s="17" t="s">
        <v>91</v>
      </c>
      <c r="H4" s="17" t="s">
        <v>88</v>
      </c>
      <c r="J4" s="18"/>
    </row>
    <row r="5" spans="1:13" s="15" customFormat="1" ht="21" customHeight="1">
      <c r="B5" s="16"/>
      <c r="C5" s="339"/>
      <c r="D5" s="339"/>
      <c r="E5" s="339"/>
      <c r="F5" s="19" t="s">
        <v>85</v>
      </c>
      <c r="G5" s="19" t="s">
        <v>92</v>
      </c>
      <c r="H5" s="19" t="s">
        <v>89</v>
      </c>
      <c r="J5" s="18"/>
    </row>
    <row r="6" spans="1:13" s="20" customFormat="1" ht="23.25" customHeight="1">
      <c r="B6" s="21"/>
      <c r="C6" s="22" t="s">
        <v>1</v>
      </c>
      <c r="D6" s="22" t="s">
        <v>1</v>
      </c>
      <c r="E6" s="22" t="s">
        <v>1</v>
      </c>
      <c r="F6" s="22" t="s">
        <v>2</v>
      </c>
      <c r="G6" s="22" t="s">
        <v>2</v>
      </c>
      <c r="H6" s="22" t="s">
        <v>2</v>
      </c>
      <c r="J6" s="23"/>
    </row>
    <row r="7" spans="1:13" ht="18.75" customHeight="1">
      <c r="A7" s="24"/>
      <c r="B7" s="25"/>
      <c r="C7" s="26"/>
      <c r="D7" s="26"/>
      <c r="E7" s="26"/>
      <c r="F7" s="27"/>
      <c r="G7" s="27"/>
      <c r="H7" s="24"/>
    </row>
    <row r="8" spans="1:13" s="33" customFormat="1" ht="24.95" customHeight="1">
      <c r="A8" s="29"/>
      <c r="B8" s="30" t="s">
        <v>0</v>
      </c>
      <c r="C8" s="31">
        <f>SUM(C10:C21)</f>
        <v>6112</v>
      </c>
      <c r="D8" s="31">
        <f>SUM(D10:D21)</f>
        <v>6171.4000000000005</v>
      </c>
      <c r="E8" s="31">
        <f>SUM(E10:E21)</f>
        <v>30486.899999999998</v>
      </c>
      <c r="F8" s="32">
        <f>D8/C8*100</f>
        <v>100.97185863874347</v>
      </c>
      <c r="G8" s="32">
        <v>116.00398255659192</v>
      </c>
      <c r="H8" s="32">
        <v>116.93208349072928</v>
      </c>
      <c r="J8" s="34"/>
      <c r="K8" s="148">
        <f>D8+'6. DT lu tru &amp; DV'!C8</f>
        <v>7473</v>
      </c>
      <c r="L8" s="148">
        <f>E8+'6. DT lu tru &amp; DV'!D8</f>
        <v>36764.6</v>
      </c>
      <c r="M8" s="36"/>
    </row>
    <row r="9" spans="1:13" s="38" customFormat="1" ht="24.95" customHeight="1">
      <c r="A9" s="340" t="s">
        <v>3</v>
      </c>
      <c r="B9" s="340"/>
      <c r="C9" s="31"/>
      <c r="D9" s="31"/>
      <c r="E9" s="31"/>
      <c r="F9" s="37"/>
      <c r="G9" s="37"/>
      <c r="H9" s="37"/>
      <c r="J9" s="34"/>
      <c r="L9" s="36"/>
    </row>
    <row r="10" spans="1:13" s="38" customFormat="1" ht="24.95" customHeight="1">
      <c r="A10" s="29"/>
      <c r="B10" s="39" t="s">
        <v>4</v>
      </c>
      <c r="C10" s="40">
        <v>2228.5</v>
      </c>
      <c r="D10" s="40">
        <v>2255.9</v>
      </c>
      <c r="E10" s="40">
        <v>11079.1</v>
      </c>
      <c r="F10" s="41">
        <f>D10/C10*100</f>
        <v>101.22952658739062</v>
      </c>
      <c r="G10" s="41">
        <v>120.89712561201065</v>
      </c>
      <c r="H10" s="41">
        <v>121.46582415156475</v>
      </c>
      <c r="J10" s="49"/>
      <c r="K10" s="42">
        <f>E10/$E$8%</f>
        <v>36.3405265868291</v>
      </c>
      <c r="L10" s="42"/>
      <c r="M10" s="43"/>
    </row>
    <row r="11" spans="1:13" s="38" customFormat="1" ht="24.95" customHeight="1">
      <c r="A11" s="44"/>
      <c r="B11" s="39" t="s">
        <v>5</v>
      </c>
      <c r="C11" s="40">
        <v>382.7</v>
      </c>
      <c r="D11" s="40">
        <v>386</v>
      </c>
      <c r="E11" s="40">
        <v>1918.6</v>
      </c>
      <c r="F11" s="41">
        <f t="shared" ref="F11:F21" si="0">D11/C11*100</f>
        <v>100.86229422524171</v>
      </c>
      <c r="G11" s="41">
        <v>102.19433390592667</v>
      </c>
      <c r="H11" s="41">
        <v>105.71665022204672</v>
      </c>
      <c r="J11" s="49"/>
      <c r="K11" s="42">
        <f t="shared" ref="K11:K18" si="1">E11/$E$8%</f>
        <v>6.2931947820211303</v>
      </c>
      <c r="L11" s="42"/>
      <c r="M11" s="43"/>
    </row>
    <row r="12" spans="1:13" s="38" customFormat="1" ht="24.95" customHeight="1">
      <c r="A12" s="44"/>
      <c r="B12" s="39" t="s">
        <v>6</v>
      </c>
      <c r="C12" s="40">
        <v>690.3</v>
      </c>
      <c r="D12" s="40">
        <v>697</v>
      </c>
      <c r="E12" s="40">
        <v>3435.9</v>
      </c>
      <c r="F12" s="41">
        <f t="shared" si="0"/>
        <v>100.97059249601624</v>
      </c>
      <c r="G12" s="41">
        <v>118.9731019364603</v>
      </c>
      <c r="H12" s="41">
        <v>117.59233950273141</v>
      </c>
      <c r="J12" s="49"/>
      <c r="K12" s="42">
        <f t="shared" si="1"/>
        <v>11.270086496167208</v>
      </c>
      <c r="L12" s="42"/>
    </row>
    <row r="13" spans="1:13" s="38" customFormat="1" ht="24.95" customHeight="1">
      <c r="A13" s="44"/>
      <c r="B13" s="39" t="s">
        <v>7</v>
      </c>
      <c r="C13" s="40">
        <v>79</v>
      </c>
      <c r="D13" s="40">
        <v>79.3</v>
      </c>
      <c r="E13" s="40">
        <v>390.6</v>
      </c>
      <c r="F13" s="41">
        <f t="shared" si="0"/>
        <v>100.37974683544304</v>
      </c>
      <c r="G13" s="41">
        <v>112.69298020717157</v>
      </c>
      <c r="H13" s="41">
        <v>113.92502824105986</v>
      </c>
      <c r="J13" s="49"/>
      <c r="K13" s="42">
        <f t="shared" si="1"/>
        <v>1.2812060261948577</v>
      </c>
      <c r="L13" s="42"/>
    </row>
    <row r="14" spans="1:13" s="38" customFormat="1" ht="24.95" customHeight="1">
      <c r="A14" s="44"/>
      <c r="B14" s="39" t="s">
        <v>8</v>
      </c>
      <c r="C14" s="40">
        <v>750</v>
      </c>
      <c r="D14" s="40">
        <v>754.4</v>
      </c>
      <c r="E14" s="40">
        <v>3845.7</v>
      </c>
      <c r="F14" s="41">
        <f t="shared" si="0"/>
        <v>100.58666666666667</v>
      </c>
      <c r="G14" s="41">
        <v>105.13094356419748</v>
      </c>
      <c r="H14" s="41">
        <v>110.76756805260355</v>
      </c>
      <c r="J14" s="49"/>
      <c r="K14" s="42">
        <f t="shared" si="1"/>
        <v>12.614270391545222</v>
      </c>
      <c r="L14" s="42"/>
    </row>
    <row r="15" spans="1:13" s="38" customFormat="1" ht="24.95" customHeight="1">
      <c r="A15" s="44"/>
      <c r="B15" s="39" t="s">
        <v>9</v>
      </c>
      <c r="C15" s="40">
        <v>442.8</v>
      </c>
      <c r="D15" s="40">
        <v>449.3</v>
      </c>
      <c r="E15" s="40">
        <v>2202.1</v>
      </c>
      <c r="F15" s="41">
        <f t="shared" si="0"/>
        <v>101.46793134598013</v>
      </c>
      <c r="G15" s="41">
        <v>115.38550279353481</v>
      </c>
      <c r="H15" s="41">
        <v>115.99163803079107</v>
      </c>
      <c r="J15" s="49"/>
      <c r="K15" s="42">
        <f t="shared" si="1"/>
        <v>7.2231023816786886</v>
      </c>
      <c r="L15" s="42"/>
    </row>
    <row r="16" spans="1:13" s="38" customFormat="1" ht="24.95" customHeight="1">
      <c r="A16" s="44"/>
      <c r="B16" s="39" t="s">
        <v>10</v>
      </c>
      <c r="C16" s="40">
        <v>350.8</v>
      </c>
      <c r="D16" s="40">
        <v>351.6</v>
      </c>
      <c r="E16" s="40">
        <v>1759.8</v>
      </c>
      <c r="F16" s="41">
        <f t="shared" si="0"/>
        <v>100.22805017103764</v>
      </c>
      <c r="G16" s="41">
        <v>117.17082858494778</v>
      </c>
      <c r="H16" s="41">
        <v>114.92036980037325</v>
      </c>
      <c r="J16" s="49"/>
      <c r="K16" s="42">
        <f t="shared" si="1"/>
        <v>5.7723153223187671</v>
      </c>
      <c r="L16" s="42"/>
    </row>
    <row r="17" spans="1:12" s="38" customFormat="1" ht="24.95" customHeight="1">
      <c r="A17" s="45"/>
      <c r="B17" s="39" t="s">
        <v>11</v>
      </c>
      <c r="C17" s="40">
        <v>558.1</v>
      </c>
      <c r="D17" s="40">
        <v>563.79999999999995</v>
      </c>
      <c r="E17" s="40">
        <v>2746.5</v>
      </c>
      <c r="F17" s="41">
        <f t="shared" si="0"/>
        <v>101.02132234366599</v>
      </c>
      <c r="G17" s="41">
        <v>119.93852502605773</v>
      </c>
      <c r="H17" s="41">
        <v>119.7396827227617</v>
      </c>
      <c r="J17" s="49"/>
      <c r="K17" s="42">
        <f t="shared" si="1"/>
        <v>9.0087873808094638</v>
      </c>
      <c r="L17" s="42"/>
    </row>
    <row r="18" spans="1:12" s="38" customFormat="1" ht="24.95" customHeight="1">
      <c r="A18" s="45"/>
      <c r="B18" s="39" t="s">
        <v>12</v>
      </c>
      <c r="C18" s="40">
        <v>278.7</v>
      </c>
      <c r="D18" s="40">
        <v>281.5</v>
      </c>
      <c r="E18" s="40">
        <v>1372.6</v>
      </c>
      <c r="F18" s="46">
        <f t="shared" si="0"/>
        <v>101.00466451381413</v>
      </c>
      <c r="G18" s="46">
        <v>117.32566379058812</v>
      </c>
      <c r="H18" s="46">
        <v>116.14109948143249</v>
      </c>
      <c r="J18" s="49"/>
      <c r="K18" s="42">
        <f t="shared" si="1"/>
        <v>4.502261627125093</v>
      </c>
      <c r="L18" s="42"/>
    </row>
    <row r="19" spans="1:12" s="38" customFormat="1" ht="24.95" customHeight="1">
      <c r="A19" s="44"/>
      <c r="B19" s="39" t="s">
        <v>13</v>
      </c>
      <c r="C19" s="40">
        <v>94.7</v>
      </c>
      <c r="D19" s="40">
        <v>95</v>
      </c>
      <c r="E19" s="40">
        <v>469.2</v>
      </c>
      <c r="F19" s="46">
        <f t="shared" si="0"/>
        <v>100.31678986272439</v>
      </c>
      <c r="G19" s="46">
        <v>116.42476463210984</v>
      </c>
      <c r="H19" s="46">
        <v>116.41545482096878</v>
      </c>
      <c r="J19" s="49"/>
      <c r="K19" s="42"/>
      <c r="L19" s="42"/>
    </row>
    <row r="20" spans="1:12" s="38" customFormat="1" ht="24.95" customHeight="1">
      <c r="A20" s="44"/>
      <c r="B20" s="39" t="s">
        <v>14</v>
      </c>
      <c r="C20" s="40">
        <v>116.7</v>
      </c>
      <c r="D20" s="40">
        <v>117.4</v>
      </c>
      <c r="E20" s="40">
        <v>578.79999999999995</v>
      </c>
      <c r="F20" s="46">
        <f t="shared" si="0"/>
        <v>100.59982862039418</v>
      </c>
      <c r="G20" s="46">
        <v>115.03467215361194</v>
      </c>
      <c r="H20" s="46">
        <v>115.58940110101726</v>
      </c>
      <c r="J20" s="49"/>
      <c r="K20" s="42"/>
      <c r="L20" s="42"/>
    </row>
    <row r="21" spans="1:12" s="38" customFormat="1" ht="36" customHeight="1">
      <c r="A21" s="44"/>
      <c r="B21" s="47" t="s">
        <v>15</v>
      </c>
      <c r="C21" s="40">
        <v>139.69999999999999</v>
      </c>
      <c r="D21" s="40">
        <v>140.19999999999999</v>
      </c>
      <c r="E21" s="40">
        <v>688</v>
      </c>
      <c r="F21" s="46">
        <f t="shared" si="0"/>
        <v>100.3579098067287</v>
      </c>
      <c r="G21" s="46">
        <v>117.42330784095645</v>
      </c>
      <c r="H21" s="46">
        <v>116.5042235483384</v>
      </c>
      <c r="J21" s="49"/>
      <c r="K21" s="42"/>
      <c r="L21" s="42"/>
    </row>
    <row r="22" spans="1:12" ht="27" customHeight="1">
      <c r="J22" s="49"/>
    </row>
  </sheetData>
  <mergeCells count="4">
    <mergeCell ref="C4:C5"/>
    <mergeCell ref="D4:D5"/>
    <mergeCell ref="E4:E5"/>
    <mergeCell ref="A9:B9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S47"/>
  <sheetViews>
    <sheetView topLeftCell="A9" workbookViewId="0">
      <selection activeCell="I3" sqref="I3"/>
    </sheetView>
  </sheetViews>
  <sheetFormatPr defaultColWidth="8" defaultRowHeight="15"/>
  <cols>
    <col min="1" max="1" width="33.625" style="60" customWidth="1"/>
    <col min="2" max="4" width="9.25" style="60" customWidth="1"/>
    <col min="5" max="5" width="9.5" style="60" hidden="1" customWidth="1"/>
    <col min="6" max="7" width="8.75" style="60" customWidth="1"/>
    <col min="8" max="8" width="8" style="60"/>
    <col min="9" max="9" width="0" style="60" hidden="1" customWidth="1"/>
    <col min="10" max="10" width="10.375" style="60" customWidth="1"/>
    <col min="11" max="11" width="8" style="60"/>
    <col min="12" max="12" width="13.375" style="60" customWidth="1"/>
    <col min="13" max="13" width="8" style="60"/>
    <col min="14" max="16" width="8" style="61"/>
    <col min="17" max="16384" width="8" style="60"/>
  </cols>
  <sheetData>
    <row r="1" spans="1:19" s="51" customFormat="1" ht="21.95" customHeight="1">
      <c r="A1" s="50" t="s">
        <v>188</v>
      </c>
      <c r="N1" s="52"/>
      <c r="O1" s="52"/>
      <c r="P1" s="52"/>
    </row>
    <row r="2" spans="1:19" s="53" customFormat="1" ht="18.75">
      <c r="A2" s="50" t="s">
        <v>189</v>
      </c>
      <c r="N2" s="54"/>
      <c r="O2" s="54"/>
      <c r="P2" s="54"/>
    </row>
    <row r="3" spans="1:19" s="56" customFormat="1" ht="23.25" customHeight="1">
      <c r="A3" s="55"/>
      <c r="C3" s="57"/>
      <c r="N3" s="58"/>
      <c r="O3" s="58"/>
      <c r="P3" s="58"/>
    </row>
    <row r="4" spans="1:19" s="56" customFormat="1" ht="21" customHeight="1">
      <c r="B4" s="338" t="s">
        <v>94</v>
      </c>
      <c r="C4" s="338" t="s">
        <v>93</v>
      </c>
      <c r="D4" s="338" t="s">
        <v>87</v>
      </c>
      <c r="E4" s="17" t="s">
        <v>91</v>
      </c>
      <c r="F4" s="17" t="s">
        <v>91</v>
      </c>
      <c r="G4" s="17" t="s">
        <v>88</v>
      </c>
      <c r="N4" s="58"/>
      <c r="O4" s="58"/>
      <c r="P4" s="58"/>
    </row>
    <row r="5" spans="1:19" s="56" customFormat="1" ht="23.25" customHeight="1">
      <c r="B5" s="339"/>
      <c r="C5" s="339"/>
      <c r="D5" s="339"/>
      <c r="E5" s="19" t="s">
        <v>85</v>
      </c>
      <c r="F5" s="19" t="s">
        <v>92</v>
      </c>
      <c r="G5" s="19" t="s">
        <v>89</v>
      </c>
      <c r="J5" s="59"/>
      <c r="K5" s="59"/>
      <c r="L5" s="59"/>
      <c r="N5" s="58"/>
      <c r="O5" s="58"/>
      <c r="P5" s="58"/>
    </row>
    <row r="6" spans="1:19" ht="24.75" customHeight="1">
      <c r="B6" s="22" t="s">
        <v>1</v>
      </c>
      <c r="C6" s="22" t="s">
        <v>1</v>
      </c>
      <c r="D6" s="22" t="s">
        <v>1</v>
      </c>
      <c r="E6" s="22" t="s">
        <v>2</v>
      </c>
      <c r="F6" s="22" t="s">
        <v>2</v>
      </c>
      <c r="G6" s="22" t="s">
        <v>2</v>
      </c>
    </row>
    <row r="7" spans="1:19" ht="18" customHeight="1">
      <c r="B7" s="62"/>
      <c r="C7" s="62"/>
      <c r="D7" s="62"/>
      <c r="E7" s="62"/>
      <c r="F7" s="62"/>
      <c r="G7" s="62"/>
    </row>
    <row r="8" spans="1:19" s="3" customFormat="1" ht="27.95" customHeight="1">
      <c r="A8" s="63" t="s">
        <v>16</v>
      </c>
      <c r="B8" s="64">
        <v>1291.9000000000001</v>
      </c>
      <c r="C8" s="64">
        <v>1301.5999999999999</v>
      </c>
      <c r="D8" s="64">
        <v>6277.7000000000007</v>
      </c>
      <c r="E8" s="65">
        <v>100.75083210774827</v>
      </c>
      <c r="F8" s="65">
        <v>107.69016083340945</v>
      </c>
      <c r="G8" s="65">
        <v>111.10756244447518</v>
      </c>
      <c r="I8" s="35"/>
      <c r="J8" s="66"/>
      <c r="K8" s="66"/>
      <c r="L8" s="66"/>
      <c r="N8" s="67"/>
      <c r="O8" s="67"/>
      <c r="P8" s="67"/>
      <c r="Q8" s="68"/>
    </row>
    <row r="9" spans="1:19" s="3" customFormat="1" ht="27.95" customHeight="1">
      <c r="A9" s="63" t="s">
        <v>17</v>
      </c>
      <c r="B9" s="64">
        <v>438</v>
      </c>
      <c r="C9" s="64">
        <v>444.3</v>
      </c>
      <c r="D9" s="64">
        <v>2168.8000000000002</v>
      </c>
      <c r="E9" s="65">
        <v>101.43835616438356</v>
      </c>
      <c r="F9" s="65">
        <v>111.79665923561268</v>
      </c>
      <c r="G9" s="65">
        <v>116.39248678360892</v>
      </c>
      <c r="I9" s="35"/>
      <c r="J9" s="66"/>
      <c r="K9" s="35"/>
      <c r="L9" s="66"/>
      <c r="N9" s="67"/>
      <c r="O9" s="67"/>
      <c r="P9" s="67"/>
      <c r="Q9" s="68"/>
    </row>
    <row r="10" spans="1:19" s="3" customFormat="1" ht="27.95" customHeight="1">
      <c r="A10" s="69" t="s">
        <v>18</v>
      </c>
      <c r="B10" s="70">
        <v>27.7</v>
      </c>
      <c r="C10" s="70">
        <v>28</v>
      </c>
      <c r="D10" s="70">
        <v>136.30000000000001</v>
      </c>
      <c r="E10" s="67">
        <v>101.08303249097472</v>
      </c>
      <c r="F10" s="67">
        <v>97.765694168496637</v>
      </c>
      <c r="G10" s="67">
        <v>111.74989749897499</v>
      </c>
      <c r="I10" s="35">
        <f>D10/$D$8%</f>
        <v>2.1711773420201665</v>
      </c>
      <c r="J10" s="66"/>
      <c r="K10" s="35"/>
      <c r="L10" s="66"/>
      <c r="M10" s="35"/>
      <c r="N10" s="67"/>
      <c r="O10" s="67"/>
      <c r="P10" s="67"/>
      <c r="Q10" s="68"/>
    </row>
    <row r="11" spans="1:19" s="3" customFormat="1" ht="27.95" customHeight="1">
      <c r="A11" s="69" t="s">
        <v>19</v>
      </c>
      <c r="B11" s="70">
        <v>410.3</v>
      </c>
      <c r="C11" s="70">
        <v>416.3</v>
      </c>
      <c r="D11" s="70">
        <v>2032.5</v>
      </c>
      <c r="E11" s="67">
        <v>101.4623446258835</v>
      </c>
      <c r="F11" s="67">
        <v>112.8863267840583</v>
      </c>
      <c r="G11" s="67">
        <v>116.7176601787759</v>
      </c>
      <c r="I11" s="35">
        <f t="shared" ref="I11:I13" si="0">D11/$D$8%</f>
        <v>32.376507319559707</v>
      </c>
      <c r="J11" s="66"/>
      <c r="K11" s="35"/>
      <c r="L11" s="66"/>
      <c r="N11" s="67"/>
      <c r="O11" s="67"/>
      <c r="P11" s="67"/>
      <c r="Q11" s="68"/>
    </row>
    <row r="12" spans="1:19" s="3" customFormat="1" ht="36" customHeight="1">
      <c r="A12" s="71" t="s">
        <v>20</v>
      </c>
      <c r="B12" s="65">
        <v>6.9</v>
      </c>
      <c r="C12" s="65">
        <v>7</v>
      </c>
      <c r="D12" s="65">
        <v>33.5</v>
      </c>
      <c r="E12" s="65">
        <v>101.44927536231883</v>
      </c>
      <c r="F12" s="65">
        <v>141.11029545612408</v>
      </c>
      <c r="G12" s="65">
        <v>152.06823100040685</v>
      </c>
      <c r="I12" s="35">
        <f t="shared" si="0"/>
        <v>0.53363492999028295</v>
      </c>
      <c r="J12" s="66"/>
      <c r="K12" s="35"/>
      <c r="L12"/>
      <c r="N12" s="67"/>
      <c r="O12" s="67"/>
      <c r="P12" s="67"/>
      <c r="Q12" s="68"/>
    </row>
    <row r="13" spans="1:19" s="3" customFormat="1" ht="27.95" customHeight="1">
      <c r="A13" s="63" t="s">
        <v>21</v>
      </c>
      <c r="B13" s="64">
        <v>847</v>
      </c>
      <c r="C13" s="64">
        <v>850.3</v>
      </c>
      <c r="D13" s="64">
        <v>4075.4000000000005</v>
      </c>
      <c r="E13" s="65">
        <v>100.38961038961038</v>
      </c>
      <c r="F13" s="65">
        <v>105.46042010519476</v>
      </c>
      <c r="G13" s="65">
        <v>108.25210880217054</v>
      </c>
      <c r="I13" s="35">
        <f t="shared" si="0"/>
        <v>64.918680408429836</v>
      </c>
      <c r="J13" s="66"/>
      <c r="K13" s="35"/>
      <c r="L13" s="66"/>
      <c r="N13" s="67"/>
      <c r="O13" s="67"/>
      <c r="P13" s="67"/>
      <c r="Q13" s="68"/>
    </row>
    <row r="14" spans="1:19" s="3" customFormat="1" ht="27.95" customHeight="1">
      <c r="A14" s="72" t="s">
        <v>22</v>
      </c>
      <c r="B14" s="64"/>
      <c r="C14" s="64"/>
      <c r="D14" s="64"/>
      <c r="E14" s="65"/>
      <c r="F14" s="67"/>
      <c r="G14" s="67"/>
      <c r="J14" s="66"/>
      <c r="K14" s="35"/>
      <c r="L14" s="66"/>
      <c r="N14" s="67"/>
      <c r="O14" s="67"/>
      <c r="P14" s="67"/>
      <c r="Q14" s="68"/>
    </row>
    <row r="15" spans="1:19" s="3" customFormat="1" ht="36" customHeight="1">
      <c r="A15" s="73" t="s">
        <v>23</v>
      </c>
      <c r="B15" s="70">
        <v>434.4</v>
      </c>
      <c r="C15" s="70">
        <v>434.8</v>
      </c>
      <c r="D15" s="70">
        <v>2106.4</v>
      </c>
      <c r="E15" s="67">
        <v>100.09208103130756</v>
      </c>
      <c r="F15" s="67">
        <v>98.472327713856686</v>
      </c>
      <c r="G15" s="67">
        <v>100.80635034335457</v>
      </c>
      <c r="J15" s="66"/>
      <c r="K15" s="35"/>
      <c r="L15" s="35"/>
      <c r="N15" s="67"/>
      <c r="O15" s="67"/>
      <c r="P15" s="67"/>
      <c r="Q15" s="68"/>
      <c r="S15" s="68"/>
    </row>
    <row r="16" spans="1:19" s="3" customFormat="1" ht="36" customHeight="1">
      <c r="A16" s="73" t="s">
        <v>24</v>
      </c>
      <c r="B16" s="70">
        <v>160.19999999999999</v>
      </c>
      <c r="C16" s="70">
        <v>161.19999999999999</v>
      </c>
      <c r="D16" s="70">
        <v>760.9</v>
      </c>
      <c r="E16" s="67">
        <v>100.62421972534332</v>
      </c>
      <c r="F16" s="67">
        <v>115.67607328038103</v>
      </c>
      <c r="G16" s="67">
        <v>116.51664244192017</v>
      </c>
      <c r="J16" s="66"/>
      <c r="K16" s="35"/>
      <c r="L16" s="35"/>
      <c r="N16" s="67"/>
      <c r="O16" s="67"/>
      <c r="P16" s="67"/>
      <c r="Q16" s="68"/>
      <c r="S16" s="68"/>
    </row>
    <row r="17" spans="1:19" s="3" customFormat="1" ht="27.95" customHeight="1">
      <c r="A17" s="74" t="s">
        <v>25</v>
      </c>
      <c r="B17" s="70">
        <v>15.7</v>
      </c>
      <c r="C17" s="70">
        <v>15.7</v>
      </c>
      <c r="D17" s="70">
        <v>75.8</v>
      </c>
      <c r="E17" s="67">
        <v>100</v>
      </c>
      <c r="F17" s="67">
        <v>112.23495794409683</v>
      </c>
      <c r="G17" s="67">
        <v>121.64799168067944</v>
      </c>
      <c r="J17" s="66"/>
      <c r="K17" s="35"/>
      <c r="L17" s="35"/>
      <c r="N17" s="67"/>
      <c r="O17" s="67"/>
      <c r="P17" s="67"/>
      <c r="Q17" s="68"/>
      <c r="S17" s="68"/>
    </row>
    <row r="18" spans="1:19" s="3" customFormat="1" ht="27.95" customHeight="1">
      <c r="A18" s="74" t="s">
        <v>26</v>
      </c>
      <c r="B18" s="70">
        <v>67.3</v>
      </c>
      <c r="C18" s="70">
        <v>67.900000000000006</v>
      </c>
      <c r="D18" s="70">
        <v>318.2</v>
      </c>
      <c r="E18" s="67">
        <v>100.8915304606241</v>
      </c>
      <c r="F18" s="67">
        <v>92.408878502494687</v>
      </c>
      <c r="G18" s="67">
        <v>101.27248348537637</v>
      </c>
      <c r="J18" s="66"/>
      <c r="K18" s="35"/>
      <c r="L18" s="35"/>
      <c r="N18" s="67"/>
      <c r="O18" s="67"/>
      <c r="P18" s="67"/>
      <c r="Q18" s="68"/>
      <c r="S18" s="68"/>
    </row>
    <row r="19" spans="1:19" s="3" customFormat="1" ht="27.95" customHeight="1">
      <c r="A19" s="74" t="s">
        <v>27</v>
      </c>
      <c r="B19" s="70">
        <v>34.700000000000003</v>
      </c>
      <c r="C19" s="70">
        <v>35</v>
      </c>
      <c r="D19" s="70">
        <v>173.4</v>
      </c>
      <c r="E19" s="67">
        <v>100.86455331412103</v>
      </c>
      <c r="F19" s="67">
        <v>128.26806798669907</v>
      </c>
      <c r="G19" s="67">
        <v>163.72015433634238</v>
      </c>
      <c r="J19" s="66"/>
      <c r="K19" s="35"/>
      <c r="L19" s="35"/>
      <c r="N19" s="67"/>
      <c r="O19" s="67"/>
      <c r="P19" s="67"/>
      <c r="Q19" s="68"/>
      <c r="S19" s="68"/>
    </row>
    <row r="20" spans="1:19" s="3" customFormat="1" ht="27.95" customHeight="1">
      <c r="A20" s="74" t="s">
        <v>21</v>
      </c>
      <c r="B20" s="70">
        <v>134.69999999999999</v>
      </c>
      <c r="C20" s="70">
        <v>135.69999999999999</v>
      </c>
      <c r="D20" s="70">
        <v>640.70000000000005</v>
      </c>
      <c r="E20" s="67">
        <v>100.74239049740163</v>
      </c>
      <c r="F20" s="67">
        <v>122.67097087721079</v>
      </c>
      <c r="G20" s="67">
        <v>118.71091187421878</v>
      </c>
      <c r="J20" s="66"/>
      <c r="K20" s="35"/>
      <c r="L20" s="35"/>
      <c r="N20" s="67"/>
      <c r="O20" s="67"/>
      <c r="P20" s="67"/>
      <c r="Q20" s="68"/>
      <c r="S20" s="68"/>
    </row>
    <row r="21" spans="1:19" ht="20.100000000000001" customHeight="1"/>
    <row r="22" spans="1:19" ht="20.100000000000001" customHeight="1"/>
    <row r="23" spans="1:19" ht="20.100000000000001" customHeight="1"/>
    <row r="24" spans="1:19" ht="20.100000000000001" customHeight="1"/>
    <row r="25" spans="1:19" ht="20.100000000000001" customHeight="1"/>
    <row r="26" spans="1:19" ht="20.100000000000001" customHeight="1"/>
    <row r="27" spans="1:19" ht="20.100000000000001" customHeight="1"/>
    <row r="28" spans="1:19" ht="20.100000000000001" customHeight="1"/>
    <row r="29" spans="1:19" ht="20.100000000000001" customHeight="1"/>
    <row r="30" spans="1:19" ht="20.100000000000001" customHeight="1"/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</sheetData>
  <mergeCells count="3">
    <mergeCell ref="B4:B5"/>
    <mergeCell ref="C4:C5"/>
    <mergeCell ref="D4:D5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Q29"/>
  <sheetViews>
    <sheetView workbookViewId="0">
      <selection activeCell="I3" sqref="I3"/>
    </sheetView>
  </sheetViews>
  <sheetFormatPr defaultColWidth="8" defaultRowHeight="15.75"/>
  <cols>
    <col min="1" max="1" width="2.875" style="78" customWidth="1"/>
    <col min="2" max="2" width="7.875" style="78" customWidth="1"/>
    <col min="3" max="3" width="20.75" style="78" customWidth="1"/>
    <col min="4" max="7" width="9.25" style="78" customWidth="1"/>
    <col min="8" max="8" width="10.75" style="78" customWidth="1"/>
    <col min="9" max="10" width="8" style="78"/>
    <col min="11" max="12" width="8" style="78" hidden="1" customWidth="1"/>
    <col min="13" max="13" width="9.25" style="78" hidden="1" customWidth="1"/>
    <col min="14" max="14" width="10.875" style="78" bestFit="1" customWidth="1"/>
    <col min="15" max="15" width="8" style="78"/>
    <col min="16" max="16" width="10.75" style="78" customWidth="1"/>
    <col min="17" max="16384" width="8" style="78"/>
  </cols>
  <sheetData>
    <row r="1" spans="1:17" s="76" customFormat="1" ht="21.95" customHeight="1">
      <c r="A1" s="75" t="s">
        <v>190</v>
      </c>
    </row>
    <row r="2" spans="1:17" ht="18" customHeight="1">
      <c r="A2" s="77"/>
      <c r="B2" s="77"/>
      <c r="C2" s="77"/>
      <c r="D2" s="77"/>
      <c r="E2" s="77"/>
      <c r="F2" s="77"/>
    </row>
    <row r="3" spans="1:17" ht="19.5" customHeight="1">
      <c r="A3" s="77"/>
      <c r="B3" s="77"/>
      <c r="C3" s="77"/>
      <c r="D3" s="77"/>
      <c r="E3" s="77"/>
      <c r="G3" s="79"/>
      <c r="H3" s="80" t="s">
        <v>28</v>
      </c>
    </row>
    <row r="4" spans="1:17" ht="24" customHeight="1">
      <c r="A4" s="81"/>
      <c r="B4" s="81"/>
      <c r="C4" s="81"/>
      <c r="D4" s="341" t="s">
        <v>100</v>
      </c>
      <c r="E4" s="341"/>
      <c r="F4" s="341"/>
      <c r="G4" s="341"/>
      <c r="H4" s="342" t="s">
        <v>90</v>
      </c>
    </row>
    <row r="5" spans="1:17" ht="16.5" customHeight="1">
      <c r="A5" s="77"/>
      <c r="B5" s="77"/>
      <c r="C5" s="77"/>
      <c r="D5" s="342" t="s">
        <v>29</v>
      </c>
      <c r="E5" s="342" t="s">
        <v>203</v>
      </c>
      <c r="F5" s="342" t="s">
        <v>30</v>
      </c>
      <c r="G5" s="342" t="s">
        <v>95</v>
      </c>
      <c r="H5" s="343"/>
    </row>
    <row r="6" spans="1:17" ht="16.5" customHeight="1">
      <c r="A6" s="77"/>
      <c r="B6" s="77"/>
      <c r="C6" s="77"/>
      <c r="D6" s="343"/>
      <c r="E6" s="343" t="s">
        <v>31</v>
      </c>
      <c r="F6" s="343" t="s">
        <v>31</v>
      </c>
      <c r="G6" s="343" t="s">
        <v>32</v>
      </c>
      <c r="H6" s="343"/>
    </row>
    <row r="7" spans="1:17" ht="16.5" customHeight="1">
      <c r="A7" s="77"/>
      <c r="B7" s="77"/>
      <c r="C7" s="77"/>
      <c r="D7" s="344"/>
      <c r="E7" s="344"/>
      <c r="F7" s="344"/>
      <c r="G7" s="344"/>
      <c r="H7" s="344"/>
    </row>
    <row r="8" spans="1:17" ht="9" customHeight="1">
      <c r="A8" s="77"/>
      <c r="B8" s="77"/>
      <c r="C8" s="77"/>
      <c r="D8" s="77"/>
      <c r="E8" s="77"/>
      <c r="F8" s="82"/>
      <c r="K8" s="78">
        <v>7</v>
      </c>
      <c r="L8" s="78">
        <v>8</v>
      </c>
      <c r="M8" s="78">
        <v>9</v>
      </c>
    </row>
    <row r="9" spans="1:17" s="286" customFormat="1" ht="24.95" customHeight="1">
      <c r="A9" s="283" t="s">
        <v>33</v>
      </c>
      <c r="B9" s="284"/>
      <c r="C9" s="284"/>
      <c r="D9" s="285">
        <v>110.5</v>
      </c>
      <c r="E9" s="285">
        <v>104.91589999999999</v>
      </c>
      <c r="F9" s="285">
        <v>104.59739999999999</v>
      </c>
      <c r="G9" s="285">
        <v>100.2871</v>
      </c>
      <c r="H9" s="285">
        <v>103.9199</v>
      </c>
      <c r="J9" s="287"/>
      <c r="K9" s="286">
        <v>104.8699</v>
      </c>
      <c r="L9" s="286">
        <v>105.1033</v>
      </c>
      <c r="M9" s="288">
        <v>103.79430000000001</v>
      </c>
      <c r="N9" s="288"/>
      <c r="O9" s="288"/>
      <c r="P9" s="288"/>
      <c r="Q9" s="288"/>
    </row>
    <row r="10" spans="1:17" s="286" customFormat="1" ht="24.95" customHeight="1">
      <c r="A10" s="284"/>
      <c r="B10" s="284" t="s">
        <v>34</v>
      </c>
      <c r="C10" s="284"/>
      <c r="D10" s="289">
        <v>115.4405</v>
      </c>
      <c r="E10" s="289">
        <v>103.42359999999999</v>
      </c>
      <c r="F10" s="289">
        <v>100.1889</v>
      </c>
      <c r="G10" s="289">
        <v>100.28279999999999</v>
      </c>
      <c r="H10" s="289">
        <v>104.1015</v>
      </c>
      <c r="J10" s="287"/>
      <c r="K10" s="286">
        <v>115.0543</v>
      </c>
      <c r="L10" s="286">
        <v>116.8194</v>
      </c>
      <c r="M10" s="288">
        <v>113.8014</v>
      </c>
      <c r="N10" s="288"/>
      <c r="O10" s="288"/>
      <c r="P10" s="288"/>
    </row>
    <row r="11" spans="1:17" s="286" customFormat="1" ht="24.95" customHeight="1">
      <c r="A11" s="284"/>
      <c r="B11" s="295" t="s">
        <v>202</v>
      </c>
      <c r="C11" s="290"/>
      <c r="D11" s="289"/>
      <c r="E11" s="289"/>
      <c r="F11" s="289"/>
      <c r="G11" s="289"/>
      <c r="H11" s="289"/>
      <c r="J11" s="287"/>
      <c r="M11" s="288"/>
      <c r="N11" s="288"/>
      <c r="O11" s="288"/>
      <c r="P11" s="288"/>
    </row>
    <row r="12" spans="1:17" s="286" customFormat="1" ht="24.95" customHeight="1">
      <c r="A12" s="284"/>
      <c r="B12" s="290"/>
      <c r="C12" s="284" t="s">
        <v>36</v>
      </c>
      <c r="D12" s="289">
        <v>114.21769999999999</v>
      </c>
      <c r="E12" s="289">
        <v>100.62990000000001</v>
      </c>
      <c r="F12" s="289">
        <v>101.5428</v>
      </c>
      <c r="G12" s="289">
        <v>100.4623</v>
      </c>
      <c r="H12" s="289">
        <v>101.43300000000001</v>
      </c>
      <c r="J12" s="287"/>
      <c r="K12" s="286">
        <v>105.2508</v>
      </c>
      <c r="L12" s="286">
        <v>107.18040000000001</v>
      </c>
      <c r="M12" s="288">
        <v>106.8066</v>
      </c>
      <c r="N12" s="288"/>
      <c r="O12" s="288"/>
      <c r="P12" s="288"/>
    </row>
    <row r="13" spans="1:17" s="286" customFormat="1" ht="24.95" customHeight="1">
      <c r="A13" s="284"/>
      <c r="B13" s="284"/>
      <c r="C13" s="284" t="s">
        <v>37</v>
      </c>
      <c r="D13" s="289">
        <v>117.2379</v>
      </c>
      <c r="E13" s="289">
        <v>103.0282</v>
      </c>
      <c r="F13" s="289">
        <v>99.7042</v>
      </c>
      <c r="G13" s="289">
        <v>100.3189</v>
      </c>
      <c r="H13" s="289">
        <v>103.83669999999999</v>
      </c>
      <c r="J13" s="287"/>
      <c r="K13" s="286">
        <v>119.4336</v>
      </c>
      <c r="L13" s="286">
        <v>121.6473</v>
      </c>
      <c r="M13" s="288">
        <v>117.53570000000001</v>
      </c>
      <c r="N13" s="288"/>
      <c r="O13" s="288"/>
      <c r="P13" s="288"/>
    </row>
    <row r="14" spans="1:17" s="286" customFormat="1" ht="24.95" customHeight="1">
      <c r="A14" s="284"/>
      <c r="B14" s="284"/>
      <c r="C14" s="284" t="s">
        <v>38</v>
      </c>
      <c r="D14" s="289">
        <v>108.3295</v>
      </c>
      <c r="E14" s="289">
        <v>107.23399999999999</v>
      </c>
      <c r="F14" s="289">
        <v>101.5855</v>
      </c>
      <c r="G14" s="289">
        <v>100.0095</v>
      </c>
      <c r="H14" s="289">
        <v>107.17910000000001</v>
      </c>
      <c r="J14" s="287"/>
      <c r="K14" s="286">
        <v>103.5899</v>
      </c>
      <c r="L14" s="286">
        <v>103.6164</v>
      </c>
      <c r="M14" s="288">
        <v>103.1352</v>
      </c>
      <c r="N14" s="288"/>
      <c r="O14" s="288"/>
      <c r="P14" s="288"/>
    </row>
    <row r="15" spans="1:17" s="286" customFormat="1" ht="24.95" customHeight="1">
      <c r="A15" s="284"/>
      <c r="B15" s="284" t="s">
        <v>39</v>
      </c>
      <c r="C15" s="284"/>
      <c r="D15" s="289">
        <v>109.3831</v>
      </c>
      <c r="E15" s="289">
        <v>102.7715</v>
      </c>
      <c r="F15" s="289">
        <v>100.5879</v>
      </c>
      <c r="G15" s="289">
        <v>99.958100000000002</v>
      </c>
      <c r="H15" s="289">
        <v>104.46639999999999</v>
      </c>
      <c r="J15" s="287"/>
      <c r="K15" s="286">
        <v>100.03749999999999</v>
      </c>
      <c r="L15" s="286">
        <v>100.68510000000001</v>
      </c>
      <c r="M15" s="288">
        <v>100.8546</v>
      </c>
      <c r="N15" s="288"/>
      <c r="O15" s="288"/>
      <c r="P15" s="288"/>
    </row>
    <row r="16" spans="1:17" s="286" customFormat="1" ht="24.95" customHeight="1">
      <c r="A16" s="284"/>
      <c r="B16" s="284" t="s">
        <v>40</v>
      </c>
      <c r="C16" s="284"/>
      <c r="D16" s="289">
        <v>104.7058</v>
      </c>
      <c r="E16" s="289">
        <v>102.7197</v>
      </c>
      <c r="F16" s="289">
        <v>100.04470000000001</v>
      </c>
      <c r="G16" s="289">
        <v>100.0239</v>
      </c>
      <c r="H16" s="289">
        <v>103.18340000000001</v>
      </c>
      <c r="J16" s="287"/>
      <c r="K16" s="286">
        <v>100.6181</v>
      </c>
      <c r="L16" s="286">
        <v>100.52460000000001</v>
      </c>
      <c r="M16" s="288">
        <v>100.7094</v>
      </c>
      <c r="N16" s="288"/>
      <c r="O16" s="288"/>
      <c r="P16" s="288"/>
    </row>
    <row r="17" spans="1:16" s="286" customFormat="1" ht="24.95" customHeight="1">
      <c r="A17" s="284"/>
      <c r="B17" s="284" t="s">
        <v>41</v>
      </c>
      <c r="C17" s="284"/>
      <c r="D17" s="289">
        <v>117.7659</v>
      </c>
      <c r="E17" s="289">
        <v>126.6493</v>
      </c>
      <c r="F17" s="289">
        <v>126.6567</v>
      </c>
      <c r="G17" s="289">
        <v>102.8318</v>
      </c>
      <c r="H17" s="289">
        <v>114.2038</v>
      </c>
      <c r="J17" s="287"/>
      <c r="K17" s="286">
        <v>104.1206</v>
      </c>
      <c r="L17" s="286">
        <v>102.8634</v>
      </c>
      <c r="M17" s="288">
        <v>99.661699999999996</v>
      </c>
      <c r="N17" s="288"/>
      <c r="O17" s="288"/>
      <c r="P17" s="288"/>
    </row>
    <row r="18" spans="1:16" s="286" customFormat="1" ht="24.95" customHeight="1">
      <c r="A18" s="284"/>
      <c r="B18" s="284" t="s">
        <v>42</v>
      </c>
      <c r="C18" s="284"/>
      <c r="D18" s="289">
        <v>107.0766</v>
      </c>
      <c r="E18" s="289">
        <v>102.223</v>
      </c>
      <c r="F18" s="289">
        <v>100.42829999999999</v>
      </c>
      <c r="G18" s="289">
        <v>100.18170000000001</v>
      </c>
      <c r="H18" s="289">
        <v>102.8075</v>
      </c>
      <c r="J18" s="287"/>
      <c r="K18" s="286">
        <v>100.5369</v>
      </c>
      <c r="L18" s="286">
        <v>100.53230000000001</v>
      </c>
      <c r="M18" s="288">
        <v>100.5239</v>
      </c>
      <c r="N18" s="288"/>
      <c r="O18" s="288"/>
      <c r="P18" s="288"/>
    </row>
    <row r="19" spans="1:16" s="286" customFormat="1" ht="24.95" customHeight="1">
      <c r="A19" s="284"/>
      <c r="B19" s="284" t="s">
        <v>43</v>
      </c>
      <c r="C19" s="284"/>
      <c r="D19" s="289">
        <v>103.7315</v>
      </c>
      <c r="E19" s="289">
        <v>100.98269999999999</v>
      </c>
      <c r="F19" s="289">
        <v>100.24339999999999</v>
      </c>
      <c r="G19" s="289">
        <v>100.04089999999999</v>
      </c>
      <c r="H19" s="289">
        <v>100.9447</v>
      </c>
      <c r="J19" s="287"/>
      <c r="K19" s="286">
        <v>102.6803</v>
      </c>
      <c r="L19" s="286">
        <v>100.37139999999999</v>
      </c>
      <c r="M19" s="288">
        <v>100.3259</v>
      </c>
      <c r="N19" s="288"/>
      <c r="O19" s="288"/>
      <c r="P19" s="288"/>
    </row>
    <row r="20" spans="1:16" s="293" customFormat="1" ht="24.95" customHeight="1">
      <c r="A20" s="284"/>
      <c r="B20" s="295" t="s">
        <v>202</v>
      </c>
      <c r="C20" s="284" t="s">
        <v>44</v>
      </c>
      <c r="D20" s="291">
        <v>102.3366</v>
      </c>
      <c r="E20" s="291">
        <v>100</v>
      </c>
      <c r="F20" s="291">
        <v>100</v>
      </c>
      <c r="G20" s="291">
        <v>100</v>
      </c>
      <c r="H20" s="291">
        <v>100</v>
      </c>
      <c r="I20" s="292"/>
      <c r="J20" s="287"/>
      <c r="K20" s="293">
        <v>103.06010000000001</v>
      </c>
      <c r="L20" s="286">
        <v>100.0017</v>
      </c>
      <c r="M20" s="288">
        <v>100.0017</v>
      </c>
      <c r="N20" s="288"/>
      <c r="O20" s="288"/>
      <c r="P20" s="288"/>
    </row>
    <row r="21" spans="1:16" s="286" customFormat="1" ht="24.95" customHeight="1">
      <c r="A21" s="284"/>
      <c r="B21" s="284" t="s">
        <v>45</v>
      </c>
      <c r="C21" s="284"/>
      <c r="D21" s="289">
        <v>103.37990000000001</v>
      </c>
      <c r="E21" s="289">
        <v>89.195899999999995</v>
      </c>
      <c r="F21" s="289">
        <v>100.1165</v>
      </c>
      <c r="G21" s="289">
        <v>96.815200000000004</v>
      </c>
      <c r="H21" s="289">
        <v>94.8352</v>
      </c>
      <c r="J21" s="287"/>
      <c r="K21" s="286">
        <v>87.969200000000001</v>
      </c>
      <c r="L21" s="293">
        <v>88.424899999999994</v>
      </c>
      <c r="M21" s="288">
        <v>88.930300000000003</v>
      </c>
      <c r="N21" s="288"/>
      <c r="O21" s="288"/>
      <c r="P21" s="288"/>
    </row>
    <row r="22" spans="1:16" s="286" customFormat="1" ht="24.95" customHeight="1">
      <c r="A22" s="284"/>
      <c r="B22" s="284" t="s">
        <v>46</v>
      </c>
      <c r="C22" s="284"/>
      <c r="D22" s="289">
        <v>98.146799999999999</v>
      </c>
      <c r="E22" s="289">
        <v>100.41589999999999</v>
      </c>
      <c r="F22" s="289">
        <v>99.945099999999996</v>
      </c>
      <c r="G22" s="289">
        <v>99.953199999999995</v>
      </c>
      <c r="H22" s="289">
        <v>100.4851</v>
      </c>
      <c r="J22" s="287"/>
      <c r="K22" s="286">
        <v>100.0014</v>
      </c>
      <c r="L22" s="286">
        <v>100.0059</v>
      </c>
      <c r="M22" s="288">
        <v>99.832599999999999</v>
      </c>
      <c r="N22" s="288"/>
      <c r="O22" s="288"/>
      <c r="P22" s="288"/>
    </row>
    <row r="23" spans="1:16" s="286" customFormat="1" ht="24.95" customHeight="1">
      <c r="A23" s="284"/>
      <c r="B23" s="284" t="s">
        <v>47</v>
      </c>
      <c r="C23" s="284"/>
      <c r="D23" s="289">
        <v>111.4791</v>
      </c>
      <c r="E23" s="289">
        <v>100.66370000000001</v>
      </c>
      <c r="F23" s="289">
        <v>100.0312</v>
      </c>
      <c r="G23" s="289">
        <v>100.00320000000001</v>
      </c>
      <c r="H23" s="289">
        <v>100.6643</v>
      </c>
      <c r="J23" s="287"/>
      <c r="K23" s="286">
        <v>105.25109999999999</v>
      </c>
      <c r="L23" s="286">
        <v>105.11020000000001</v>
      </c>
      <c r="M23" s="288">
        <v>106.74379999999999</v>
      </c>
      <c r="N23" s="288"/>
      <c r="O23" s="288"/>
      <c r="P23" s="288"/>
    </row>
    <row r="24" spans="1:16" s="293" customFormat="1" ht="24.95" customHeight="1">
      <c r="A24" s="284"/>
      <c r="B24" s="295" t="s">
        <v>202</v>
      </c>
      <c r="C24" s="284" t="s">
        <v>48</v>
      </c>
      <c r="D24" s="291">
        <v>112.5431</v>
      </c>
      <c r="E24" s="291">
        <v>100</v>
      </c>
      <c r="F24" s="291">
        <v>100</v>
      </c>
      <c r="G24" s="291">
        <v>100</v>
      </c>
      <c r="H24" s="291">
        <v>100</v>
      </c>
      <c r="I24" s="292"/>
      <c r="J24" s="287"/>
      <c r="K24" s="293">
        <v>105.9641</v>
      </c>
      <c r="L24" s="286">
        <v>105.8235</v>
      </c>
      <c r="M24" s="288">
        <v>107.8507</v>
      </c>
      <c r="N24" s="288"/>
      <c r="O24" s="288"/>
      <c r="P24" s="288"/>
    </row>
    <row r="25" spans="1:16" s="286" customFormat="1" ht="24.95" customHeight="1">
      <c r="A25" s="284"/>
      <c r="B25" s="284" t="s">
        <v>49</v>
      </c>
      <c r="C25" s="284"/>
      <c r="D25" s="289">
        <v>101.02670000000001</v>
      </c>
      <c r="E25" s="289">
        <v>101.8192</v>
      </c>
      <c r="F25" s="289">
        <v>101.31</v>
      </c>
      <c r="G25" s="289">
        <v>100.2371</v>
      </c>
      <c r="H25" s="289">
        <v>101.4898</v>
      </c>
      <c r="J25" s="287"/>
      <c r="K25" s="286">
        <v>99.046199999999999</v>
      </c>
      <c r="L25" s="293">
        <v>98.838499999999996</v>
      </c>
      <c r="M25" s="288">
        <v>97.861699999999999</v>
      </c>
      <c r="N25" s="288"/>
      <c r="O25" s="288"/>
      <c r="P25" s="288"/>
    </row>
    <row r="26" spans="1:16" s="286" customFormat="1" ht="24.95" customHeight="1">
      <c r="A26" s="284"/>
      <c r="B26" s="284" t="s">
        <v>50</v>
      </c>
      <c r="C26" s="284"/>
      <c r="D26" s="289">
        <v>108.84350000000001</v>
      </c>
      <c r="E26" s="289">
        <v>103.58920000000001</v>
      </c>
      <c r="F26" s="289">
        <v>101.5813</v>
      </c>
      <c r="G26" s="289">
        <v>100.102</v>
      </c>
      <c r="H26" s="289">
        <v>103.456</v>
      </c>
      <c r="J26" s="287"/>
      <c r="K26" s="286">
        <v>101.68810000000001</v>
      </c>
      <c r="L26" s="286">
        <v>101.31</v>
      </c>
      <c r="M26" s="288">
        <v>101.15940000000001</v>
      </c>
      <c r="N26" s="288"/>
      <c r="O26" s="288"/>
      <c r="P26" s="288"/>
    </row>
    <row r="27" spans="1:16" s="286" customFormat="1" ht="24.95" customHeight="1">
      <c r="A27" s="283" t="s">
        <v>51</v>
      </c>
      <c r="B27" s="294"/>
      <c r="C27" s="284"/>
      <c r="D27" s="285">
        <v>146.4828</v>
      </c>
      <c r="E27" s="285">
        <v>102.9037</v>
      </c>
      <c r="F27" s="285">
        <v>105.49079999999999</v>
      </c>
      <c r="G27" s="285">
        <v>101.27800000000001</v>
      </c>
      <c r="H27" s="285">
        <v>101.1955</v>
      </c>
      <c r="J27" s="287"/>
      <c r="K27" s="286">
        <v>128.05539999999999</v>
      </c>
      <c r="L27" s="286">
        <v>134.1712</v>
      </c>
      <c r="M27" s="288">
        <v>129.1371</v>
      </c>
      <c r="N27" s="288"/>
      <c r="O27" s="288"/>
      <c r="P27" s="288"/>
    </row>
    <row r="28" spans="1:16" s="286" customFormat="1" ht="24.95" customHeight="1">
      <c r="A28" s="283" t="s">
        <v>52</v>
      </c>
      <c r="B28" s="294"/>
      <c r="C28" s="294"/>
      <c r="D28" s="285">
        <v>101.7111</v>
      </c>
      <c r="E28" s="285">
        <v>101.99290000000001</v>
      </c>
      <c r="F28" s="285">
        <v>97.638900000000007</v>
      </c>
      <c r="G28" s="285">
        <v>99.9452</v>
      </c>
      <c r="H28" s="285">
        <v>103.1242</v>
      </c>
      <c r="J28" s="287"/>
      <c r="K28" s="286">
        <v>99.896900000000002</v>
      </c>
      <c r="L28" s="286">
        <v>100.0074</v>
      </c>
      <c r="M28" s="288">
        <v>100.00620000000001</v>
      </c>
      <c r="N28" s="288"/>
      <c r="O28" s="288"/>
      <c r="P28" s="288"/>
    </row>
    <row r="29" spans="1:16">
      <c r="A29" s="83"/>
      <c r="B29" s="84"/>
      <c r="C29" s="84"/>
      <c r="D29" s="85"/>
      <c r="E29" s="85"/>
      <c r="F29" s="85"/>
      <c r="G29" s="85"/>
      <c r="H29" s="85"/>
    </row>
  </sheetData>
  <mergeCells count="6">
    <mergeCell ref="D4:G4"/>
    <mergeCell ref="H4:H7"/>
    <mergeCell ref="D5:D7"/>
    <mergeCell ref="E5:E7"/>
    <mergeCell ref="F5:F7"/>
    <mergeCell ref="G5:G7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27"/>
  <sheetViews>
    <sheetView workbookViewId="0">
      <selection activeCell="I3" sqref="I3"/>
    </sheetView>
  </sheetViews>
  <sheetFormatPr defaultColWidth="8" defaultRowHeight="15"/>
  <cols>
    <col min="1" max="1" width="3.5" style="60" customWidth="1"/>
    <col min="2" max="2" width="24.5" style="60" customWidth="1"/>
    <col min="3" max="5" width="10" style="60" customWidth="1"/>
    <col min="6" max="6" width="9.75" style="60" hidden="1" customWidth="1"/>
    <col min="7" max="8" width="9.75" style="60" customWidth="1"/>
    <col min="9" max="9" width="2.375" style="60" customWidth="1"/>
    <col min="10" max="11" width="8" style="60"/>
    <col min="12" max="13" width="11.125" style="60" bestFit="1" customWidth="1"/>
    <col min="14" max="14" width="12.625" style="60" bestFit="1" customWidth="1"/>
    <col min="15" max="16384" width="8" style="60"/>
  </cols>
  <sheetData>
    <row r="1" spans="1:14" s="51" customFormat="1" ht="21.95" customHeight="1">
      <c r="A1" s="50" t="s">
        <v>191</v>
      </c>
    </row>
    <row r="2" spans="1:14" s="53" customFormat="1" ht="19.5" customHeight="1">
      <c r="B2" s="86"/>
    </row>
    <row r="3" spans="1:14" s="56" customFormat="1" ht="15.75">
      <c r="A3" s="55"/>
      <c r="B3" s="55"/>
    </row>
    <row r="4" spans="1:14" s="56" customFormat="1" ht="21" customHeight="1">
      <c r="C4" s="338" t="s">
        <v>94</v>
      </c>
      <c r="D4" s="338" t="s">
        <v>93</v>
      </c>
      <c r="E4" s="338" t="s">
        <v>87</v>
      </c>
      <c r="F4" s="17" t="s">
        <v>91</v>
      </c>
      <c r="G4" s="17" t="s">
        <v>91</v>
      </c>
      <c r="H4" s="17" t="s">
        <v>88</v>
      </c>
    </row>
    <row r="5" spans="1:14" s="56" customFormat="1" ht="18.75" customHeight="1">
      <c r="C5" s="339"/>
      <c r="D5" s="339"/>
      <c r="E5" s="339"/>
      <c r="F5" s="19" t="s">
        <v>85</v>
      </c>
      <c r="G5" s="19" t="s">
        <v>92</v>
      </c>
      <c r="H5" s="19" t="s">
        <v>89</v>
      </c>
    </row>
    <row r="6" spans="1:14" ht="23.25" customHeight="1">
      <c r="C6" s="22" t="s">
        <v>1</v>
      </c>
      <c r="D6" s="22" t="s">
        <v>1</v>
      </c>
      <c r="E6" s="22" t="s">
        <v>1</v>
      </c>
      <c r="F6" s="22" t="s">
        <v>2</v>
      </c>
      <c r="G6" s="22" t="s">
        <v>2</v>
      </c>
      <c r="H6" s="22" t="s">
        <v>2</v>
      </c>
    </row>
    <row r="8" spans="1:14" s="3" customFormat="1" ht="24.75" customHeight="1">
      <c r="B8" s="296" t="s">
        <v>53</v>
      </c>
      <c r="C8" s="297">
        <v>941.83283669128809</v>
      </c>
      <c r="D8" s="297">
        <v>951.25116505820097</v>
      </c>
      <c r="E8" s="297">
        <v>4730.9144988171893</v>
      </c>
      <c r="F8" s="298">
        <f>D8/C8*100</f>
        <v>101</v>
      </c>
      <c r="G8" s="298">
        <v>113.54276323276781</v>
      </c>
      <c r="H8" s="298">
        <v>118.23666963467123</v>
      </c>
      <c r="J8" s="64"/>
      <c r="K8" s="299"/>
      <c r="L8" s="67"/>
      <c r="M8" s="70"/>
      <c r="N8" s="70"/>
    </row>
    <row r="9" spans="1:14" s="63" customFormat="1" ht="24.75" customHeight="1">
      <c r="A9" s="300"/>
      <c r="B9" s="301" t="s">
        <v>54</v>
      </c>
      <c r="C9" s="297">
        <v>180.92204451750001</v>
      </c>
      <c r="D9" s="297">
        <v>182.731264962675</v>
      </c>
      <c r="E9" s="297">
        <v>876.09160814317499</v>
      </c>
      <c r="F9" s="298">
        <f t="shared" ref="F9:F17" si="0">D9/C9*100</f>
        <v>101</v>
      </c>
      <c r="G9" s="298">
        <v>146.56945779515837</v>
      </c>
      <c r="H9" s="298">
        <v>148.14719254376288</v>
      </c>
      <c r="J9" s="64"/>
      <c r="K9" s="299"/>
      <c r="L9" s="67"/>
      <c r="M9" s="64"/>
      <c r="N9" s="64"/>
    </row>
    <row r="10" spans="1:14" s="3" customFormat="1" ht="24.75" customHeight="1">
      <c r="B10" s="302" t="s">
        <v>204</v>
      </c>
      <c r="C10" s="303">
        <v>179.03308458749999</v>
      </c>
      <c r="D10" s="303">
        <v>180.823415433375</v>
      </c>
      <c r="E10" s="303">
        <v>866.86142266987497</v>
      </c>
      <c r="F10" s="304">
        <f t="shared" si="0"/>
        <v>101</v>
      </c>
      <c r="G10" s="304">
        <v>146.92019856470321</v>
      </c>
      <c r="H10" s="304">
        <v>148.53937904998369</v>
      </c>
      <c r="J10" s="70"/>
      <c r="K10" s="299"/>
      <c r="L10" s="67"/>
      <c r="M10" s="70"/>
      <c r="N10" s="70"/>
    </row>
    <row r="11" spans="1:14" s="3" customFormat="1" ht="24.75" customHeight="1">
      <c r="A11" s="305"/>
      <c r="B11" s="302" t="s">
        <v>205</v>
      </c>
      <c r="C11" s="304">
        <v>1.88895993</v>
      </c>
      <c r="D11" s="304">
        <v>1.9078495293000002</v>
      </c>
      <c r="E11" s="304">
        <v>9.2301854733000006</v>
      </c>
      <c r="F11" s="304">
        <f t="shared" si="0"/>
        <v>101.00000000000003</v>
      </c>
      <c r="G11" s="304">
        <v>119.52521499946749</v>
      </c>
      <c r="H11" s="304">
        <v>118.71102065375918</v>
      </c>
      <c r="J11" s="70"/>
      <c r="K11" s="299"/>
      <c r="L11" s="67"/>
      <c r="M11" s="70"/>
      <c r="N11" s="70"/>
    </row>
    <row r="12" spans="1:14" s="3" customFormat="1" ht="24.75" customHeight="1">
      <c r="B12" s="302" t="s">
        <v>206</v>
      </c>
      <c r="C12" s="303">
        <v>0</v>
      </c>
      <c r="D12" s="303">
        <v>0</v>
      </c>
      <c r="E12" s="303">
        <v>0</v>
      </c>
      <c r="F12" s="304">
        <v>0</v>
      </c>
      <c r="G12" s="297">
        <v>0</v>
      </c>
      <c r="H12" s="297">
        <v>0</v>
      </c>
      <c r="J12" s="70"/>
      <c r="K12" s="70"/>
      <c r="L12" s="67"/>
      <c r="M12" s="70"/>
      <c r="N12" s="70"/>
    </row>
    <row r="13" spans="1:14" s="63" customFormat="1" ht="24.75" customHeight="1">
      <c r="B13" s="301" t="s">
        <v>58</v>
      </c>
      <c r="C13" s="297">
        <v>564.93071047378805</v>
      </c>
      <c r="D13" s="297">
        <v>570.58001757852594</v>
      </c>
      <c r="E13" s="297">
        <v>2856.7704012570139</v>
      </c>
      <c r="F13" s="298">
        <f>D13/C13*100</f>
        <v>101</v>
      </c>
      <c r="G13" s="298">
        <v>109.58663870038944</v>
      </c>
      <c r="H13" s="298">
        <v>111.85667561284028</v>
      </c>
      <c r="J13" s="64"/>
      <c r="K13" s="299"/>
      <c r="L13" s="67"/>
      <c r="M13" s="64"/>
      <c r="N13" s="64"/>
    </row>
    <row r="14" spans="1:14" s="3" customFormat="1" ht="24.75" customHeight="1">
      <c r="B14" s="302" t="s">
        <v>204</v>
      </c>
      <c r="C14" s="303">
        <v>320.87242883847347</v>
      </c>
      <c r="D14" s="303">
        <v>324.08115312685817</v>
      </c>
      <c r="E14" s="303">
        <v>1594.4537666595754</v>
      </c>
      <c r="F14" s="304">
        <f t="shared" si="0"/>
        <v>100.99999999999997</v>
      </c>
      <c r="G14" s="304">
        <v>119.00930508840386</v>
      </c>
      <c r="H14" s="304">
        <v>117.17779210454641</v>
      </c>
      <c r="J14" s="70"/>
      <c r="K14" s="299"/>
      <c r="L14" s="67"/>
      <c r="M14" s="70"/>
      <c r="N14" s="70"/>
    </row>
    <row r="15" spans="1:14" s="3" customFormat="1" ht="24.75" customHeight="1">
      <c r="B15" s="302" t="s">
        <v>205</v>
      </c>
      <c r="C15" s="303">
        <v>129.92812002294363</v>
      </c>
      <c r="D15" s="303">
        <v>131.22740122317308</v>
      </c>
      <c r="E15" s="303">
        <v>671.43078433626124</v>
      </c>
      <c r="F15" s="304">
        <f t="shared" si="0"/>
        <v>101</v>
      </c>
      <c r="G15" s="304">
        <v>98.320045708655272</v>
      </c>
      <c r="H15" s="304">
        <v>103.44489833295746</v>
      </c>
      <c r="J15" s="70"/>
      <c r="K15" s="299"/>
      <c r="L15" s="67"/>
      <c r="M15" s="70"/>
      <c r="N15" s="70"/>
    </row>
    <row r="16" spans="1:14" s="3" customFormat="1" ht="24.75" customHeight="1">
      <c r="A16" s="305"/>
      <c r="B16" s="302" t="s">
        <v>206</v>
      </c>
      <c r="C16" s="303">
        <v>114.130161612371</v>
      </c>
      <c r="D16" s="303">
        <v>115.27146322849471</v>
      </c>
      <c r="E16" s="303">
        <v>590.88585026117755</v>
      </c>
      <c r="F16" s="304">
        <f t="shared" si="0"/>
        <v>101</v>
      </c>
      <c r="G16" s="304">
        <v>100.34054875624798</v>
      </c>
      <c r="H16" s="304">
        <v>108.58441259455307</v>
      </c>
      <c r="J16" s="70"/>
      <c r="K16" s="299"/>
      <c r="L16" s="67"/>
      <c r="M16" s="70"/>
      <c r="N16" s="70"/>
    </row>
    <row r="17" spans="2:14" s="63" customFormat="1" ht="24.75" customHeight="1">
      <c r="B17" s="301" t="s">
        <v>59</v>
      </c>
      <c r="C17" s="297">
        <v>190.96821607499999</v>
      </c>
      <c r="D17" s="297">
        <v>192.87789823574997</v>
      </c>
      <c r="E17" s="297">
        <v>972.48246201074983</v>
      </c>
      <c r="F17" s="298">
        <f t="shared" si="0"/>
        <v>101</v>
      </c>
      <c r="G17" s="298">
        <v>102.85147640016015</v>
      </c>
      <c r="H17" s="298">
        <v>116.65043551169943</v>
      </c>
      <c r="J17" s="64"/>
      <c r="K17" s="299"/>
      <c r="L17" s="67"/>
      <c r="M17" s="64"/>
      <c r="N17" s="64"/>
    </row>
    <row r="18" spans="2:14" s="63" customFormat="1" ht="24.75" customHeight="1">
      <c r="B18" s="301" t="s">
        <v>60</v>
      </c>
      <c r="C18" s="298">
        <v>5.0118656249999987</v>
      </c>
      <c r="D18" s="298">
        <v>5.0619842812499982</v>
      </c>
      <c r="E18" s="298">
        <v>25.570027406249995</v>
      </c>
      <c r="F18" s="298">
        <f>D18/C18*100</f>
        <v>101</v>
      </c>
      <c r="G18" s="298">
        <v>102.82775751201554</v>
      </c>
      <c r="H18" s="298">
        <v>115.0234158375423</v>
      </c>
      <c r="J18" s="64"/>
      <c r="K18" s="299"/>
      <c r="L18" s="67"/>
      <c r="M18" s="64"/>
      <c r="N18" s="64"/>
    </row>
    <row r="19" spans="2:14" s="3" customFormat="1"/>
    <row r="22" spans="2:14" ht="20.100000000000001" customHeight="1"/>
    <row r="23" spans="2:14" ht="20.100000000000001" customHeight="1"/>
    <row r="24" spans="2:14" ht="20.100000000000001" customHeight="1"/>
    <row r="25" spans="2:14" ht="20.100000000000001" customHeight="1"/>
    <row r="26" spans="2:14" ht="20.100000000000001" customHeight="1"/>
    <row r="27" spans="2:14" ht="20.100000000000001" customHeight="1"/>
  </sheetData>
  <mergeCells count="3">
    <mergeCell ref="C4:C5"/>
    <mergeCell ref="D4:D5"/>
    <mergeCell ref="E4:E5"/>
  </mergeCells>
  <printOptions horizontalCentered="1"/>
  <pageMargins left="0.98425196850393704" right="0.19685039370078741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30"/>
  <sheetViews>
    <sheetView workbookViewId="0">
      <selection activeCell="I3" sqref="I3"/>
    </sheetView>
  </sheetViews>
  <sheetFormatPr defaultColWidth="8" defaultRowHeight="27" customHeight="1"/>
  <cols>
    <col min="1" max="1" width="2.875" style="28" customWidth="1"/>
    <col min="2" max="2" width="29.5" style="28" customWidth="1"/>
    <col min="3" max="5" width="9.625" style="28" customWidth="1"/>
    <col min="6" max="6" width="10.25" style="28" hidden="1" customWidth="1"/>
    <col min="7" max="8" width="9" style="28" customWidth="1"/>
    <col min="9" max="11" width="8.875" style="28" customWidth="1"/>
    <col min="12" max="16384" width="8" style="28"/>
  </cols>
  <sheetData>
    <row r="1" spans="1:11" s="7" customFormat="1" ht="21.95" customHeight="1">
      <c r="A1" s="357" t="s">
        <v>192</v>
      </c>
      <c r="B1" s="357"/>
      <c r="C1" s="357"/>
      <c r="D1" s="357"/>
      <c r="E1" s="357"/>
      <c r="F1" s="357"/>
      <c r="G1" s="357"/>
      <c r="H1" s="357"/>
      <c r="I1" s="87"/>
      <c r="J1" s="87"/>
      <c r="K1" s="87"/>
    </row>
    <row r="2" spans="1:11" s="7" customFormat="1" ht="21.9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14" customFormat="1" ht="16.5">
      <c r="A3" s="88"/>
      <c r="B3" s="88"/>
      <c r="C3" s="88"/>
      <c r="D3" s="88"/>
      <c r="E3" s="88"/>
      <c r="F3" s="88"/>
      <c r="G3" s="88"/>
      <c r="H3" s="88"/>
      <c r="I3" s="89"/>
      <c r="J3" s="89"/>
      <c r="K3" s="89"/>
    </row>
    <row r="4" spans="1:11" s="24" customFormat="1" ht="20.25" customHeight="1">
      <c r="A4" s="90"/>
      <c r="B4" s="90"/>
      <c r="C4" s="338" t="s">
        <v>94</v>
      </c>
      <c r="D4" s="338" t="s">
        <v>93</v>
      </c>
      <c r="E4" s="338" t="s">
        <v>87</v>
      </c>
      <c r="F4" s="17" t="s">
        <v>91</v>
      </c>
      <c r="G4" s="17" t="s">
        <v>91</v>
      </c>
      <c r="H4" s="17" t="s">
        <v>88</v>
      </c>
      <c r="I4" s="91"/>
      <c r="J4" s="91"/>
      <c r="K4" s="91"/>
    </row>
    <row r="5" spans="1:11" s="24" customFormat="1" ht="20.25" customHeight="1">
      <c r="A5" s="90"/>
      <c r="B5" s="90"/>
      <c r="C5" s="339"/>
      <c r="D5" s="339"/>
      <c r="E5" s="339"/>
      <c r="F5" s="19" t="s">
        <v>85</v>
      </c>
      <c r="G5" s="19" t="s">
        <v>92</v>
      </c>
      <c r="H5" s="19" t="s">
        <v>89</v>
      </c>
      <c r="I5" s="91"/>
      <c r="J5" s="91"/>
      <c r="K5" s="91"/>
    </row>
    <row r="6" spans="1:11" s="24" customFormat="1" ht="20.25" customHeight="1">
      <c r="A6" s="90"/>
      <c r="B6" s="90"/>
      <c r="C6" s="22"/>
      <c r="D6" s="22"/>
      <c r="E6" s="22"/>
      <c r="F6" s="22" t="s">
        <v>2</v>
      </c>
      <c r="G6" s="22" t="s">
        <v>2</v>
      </c>
      <c r="H6" s="22" t="s">
        <v>2</v>
      </c>
      <c r="I6" s="91"/>
      <c r="J6" s="91"/>
      <c r="K6" s="91"/>
    </row>
    <row r="7" spans="1:11" ht="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6" customFormat="1" ht="24.95" customHeight="1">
      <c r="A8" s="346" t="s">
        <v>61</v>
      </c>
      <c r="B8" s="346"/>
      <c r="C8" s="93"/>
      <c r="D8" s="93"/>
      <c r="E8" s="93"/>
      <c r="F8" s="93"/>
      <c r="G8" s="94"/>
      <c r="H8" s="94"/>
      <c r="I8" s="95"/>
      <c r="J8" s="95"/>
      <c r="K8" s="95"/>
    </row>
    <row r="9" spans="1:11" s="96" customFormat="1" ht="24.95" customHeight="1">
      <c r="A9" s="97"/>
      <c r="B9" s="97" t="s">
        <v>62</v>
      </c>
      <c r="C9" s="93">
        <v>2583.0675000000001</v>
      </c>
      <c r="D9" s="93">
        <v>2608.8981750000003</v>
      </c>
      <c r="E9" s="93">
        <v>12597.5001725</v>
      </c>
      <c r="F9" s="94">
        <f>D9/C9*100</f>
        <v>101</v>
      </c>
      <c r="G9" s="98">
        <v>142.5336898544723</v>
      </c>
      <c r="H9" s="98">
        <v>142.23523624800782</v>
      </c>
      <c r="I9" s="95"/>
      <c r="J9" s="93"/>
      <c r="K9" s="95"/>
    </row>
    <row r="10" spans="1:11" s="20" customFormat="1" ht="24.95" customHeight="1">
      <c r="A10" s="92"/>
      <c r="B10" s="99" t="s">
        <v>55</v>
      </c>
      <c r="C10" s="100">
        <v>2237.7225000000003</v>
      </c>
      <c r="D10" s="100">
        <v>2260.099725</v>
      </c>
      <c r="E10" s="100">
        <v>10909.0815791</v>
      </c>
      <c r="F10" s="101">
        <f t="shared" ref="F10:F26" si="0">D10/C10*100</f>
        <v>100.99999999999997</v>
      </c>
      <c r="G10" s="102">
        <v>147.46698940502958</v>
      </c>
      <c r="H10" s="102">
        <v>149.24186380527033</v>
      </c>
      <c r="I10" s="95"/>
      <c r="J10" s="100"/>
      <c r="K10" s="95"/>
    </row>
    <row r="11" spans="1:11" s="20" customFormat="1" ht="24.95" customHeight="1">
      <c r="A11" s="92"/>
      <c r="B11" s="99" t="s">
        <v>56</v>
      </c>
      <c r="C11" s="100">
        <v>345.34500000000003</v>
      </c>
      <c r="D11" s="100">
        <v>348.79845</v>
      </c>
      <c r="E11" s="100">
        <v>1688.4185934</v>
      </c>
      <c r="F11" s="101">
        <f t="shared" si="0"/>
        <v>101</v>
      </c>
      <c r="G11" s="102">
        <v>117.14119472459271</v>
      </c>
      <c r="H11" s="102">
        <v>116.67270800841105</v>
      </c>
      <c r="I11" s="95"/>
      <c r="J11" s="100"/>
      <c r="K11" s="95"/>
    </row>
    <row r="12" spans="1:11" s="20" customFormat="1" ht="24.95" customHeight="1">
      <c r="A12" s="92"/>
      <c r="B12" s="99" t="s">
        <v>57</v>
      </c>
      <c r="C12" s="93">
        <v>0</v>
      </c>
      <c r="D12" s="93">
        <v>0</v>
      </c>
      <c r="E12" s="93">
        <v>0</v>
      </c>
      <c r="F12" s="94">
        <v>0</v>
      </c>
      <c r="G12" s="94">
        <v>0</v>
      </c>
      <c r="H12" s="94">
        <v>0</v>
      </c>
      <c r="I12" s="95"/>
      <c r="J12" s="93"/>
      <c r="K12" s="95"/>
    </row>
    <row r="13" spans="1:11" s="96" customFormat="1" ht="24.95" customHeight="1">
      <c r="A13" s="97"/>
      <c r="B13" s="97" t="s">
        <v>63</v>
      </c>
      <c r="C13" s="94">
        <v>170.32758375749995</v>
      </c>
      <c r="D13" s="94">
        <v>172.03085959507499</v>
      </c>
      <c r="E13" s="94">
        <v>831.37547931007487</v>
      </c>
      <c r="F13" s="94">
        <f t="shared" si="0"/>
        <v>101.00000000000003</v>
      </c>
      <c r="G13" s="98">
        <v>136.31806376722798</v>
      </c>
      <c r="H13" s="98">
        <v>140.8291970836917</v>
      </c>
      <c r="I13" s="95"/>
      <c r="J13" s="93"/>
      <c r="K13" s="95"/>
    </row>
    <row r="14" spans="1:11" s="20" customFormat="1" ht="24.95" customHeight="1">
      <c r="A14" s="92"/>
      <c r="B14" s="92" t="s">
        <v>64</v>
      </c>
      <c r="C14" s="101">
        <v>170.25465375749997</v>
      </c>
      <c r="D14" s="101">
        <v>171.95720029507498</v>
      </c>
      <c r="E14" s="101">
        <v>831.01840937047484</v>
      </c>
      <c r="F14" s="101">
        <f t="shared" si="0"/>
        <v>101</v>
      </c>
      <c r="G14" s="102">
        <v>136.32697014573483</v>
      </c>
      <c r="H14" s="102">
        <v>140.84156318851569</v>
      </c>
      <c r="I14" s="103"/>
      <c r="J14" s="100"/>
      <c r="K14" s="95"/>
    </row>
    <row r="15" spans="1:11" s="20" customFormat="1" ht="24.95" customHeight="1">
      <c r="A15" s="92"/>
      <c r="B15" s="92" t="s">
        <v>65</v>
      </c>
      <c r="C15" s="101">
        <v>7.2930000000000009E-2</v>
      </c>
      <c r="D15" s="101">
        <v>7.3659299999999997E-2</v>
      </c>
      <c r="E15" s="101">
        <v>0.3570699396</v>
      </c>
      <c r="F15" s="101">
        <f t="shared" si="0"/>
        <v>100.99999999999997</v>
      </c>
      <c r="G15" s="102">
        <v>118.27879118761642</v>
      </c>
      <c r="H15" s="102">
        <v>116.93447371782067</v>
      </c>
      <c r="I15" s="103"/>
      <c r="J15" s="101"/>
      <c r="K15" s="95"/>
    </row>
    <row r="16" spans="1:11" s="20" customFormat="1" ht="24.95" customHeight="1">
      <c r="A16" s="92"/>
      <c r="B16" s="92" t="s">
        <v>66</v>
      </c>
      <c r="C16" s="104">
        <v>0</v>
      </c>
      <c r="D16" s="104">
        <v>0</v>
      </c>
      <c r="E16" s="104">
        <v>0</v>
      </c>
      <c r="F16" s="94">
        <v>0</v>
      </c>
      <c r="G16" s="94">
        <v>0</v>
      </c>
      <c r="H16" s="94">
        <v>0</v>
      </c>
      <c r="I16" s="105"/>
      <c r="J16" s="93"/>
      <c r="K16" s="95"/>
    </row>
    <row r="17" spans="1:11" s="20" customFormat="1" ht="15">
      <c r="A17" s="92"/>
      <c r="B17" s="92"/>
      <c r="C17" s="104"/>
      <c r="D17" s="104"/>
      <c r="E17" s="104"/>
      <c r="F17" s="94"/>
      <c r="G17" s="94"/>
      <c r="H17" s="94"/>
      <c r="I17" s="105"/>
      <c r="J17" s="93"/>
      <c r="K17" s="95"/>
    </row>
    <row r="18" spans="1:11" s="96" customFormat="1" ht="24.95" customHeight="1">
      <c r="A18" s="345" t="s">
        <v>67</v>
      </c>
      <c r="B18" s="345"/>
      <c r="C18" s="93"/>
      <c r="D18" s="93"/>
      <c r="E18" s="93"/>
      <c r="F18" s="94"/>
      <c r="G18" s="98"/>
      <c r="H18" s="94"/>
      <c r="I18" s="95"/>
      <c r="J18" s="100"/>
      <c r="K18" s="95"/>
    </row>
    <row r="19" spans="1:11" s="96" customFormat="1" ht="24.95" customHeight="1">
      <c r="A19" s="97"/>
      <c r="B19" s="97" t="s">
        <v>68</v>
      </c>
      <c r="C19" s="93">
        <v>6414.4979047499992</v>
      </c>
      <c r="D19" s="93">
        <v>6312.0231837974989</v>
      </c>
      <c r="E19" s="93">
        <v>32631.926999107498</v>
      </c>
      <c r="F19" s="94">
        <f t="shared" si="0"/>
        <v>98.402451408135676</v>
      </c>
      <c r="G19" s="98">
        <v>112.42270181817938</v>
      </c>
      <c r="H19" s="98">
        <v>109.05687137025492</v>
      </c>
      <c r="I19" s="95"/>
      <c r="J19" s="93"/>
      <c r="K19" s="95"/>
    </row>
    <row r="20" spans="1:11" s="20" customFormat="1" ht="24.95" customHeight="1">
      <c r="A20" s="92"/>
      <c r="B20" s="99" t="s">
        <v>55</v>
      </c>
      <c r="C20" s="100">
        <v>3141.7990304999994</v>
      </c>
      <c r="D20" s="100">
        <v>3173.2170208049993</v>
      </c>
      <c r="E20" s="100">
        <v>15810.231279727495</v>
      </c>
      <c r="F20" s="101">
        <f t="shared" si="0"/>
        <v>101</v>
      </c>
      <c r="G20" s="102">
        <v>128.31375078365909</v>
      </c>
      <c r="H20" s="102">
        <v>116.56148845389085</v>
      </c>
      <c r="I20" s="95"/>
      <c r="J20" s="100"/>
      <c r="K20" s="95"/>
    </row>
    <row r="21" spans="1:11" s="20" customFormat="1" ht="24.95" customHeight="1">
      <c r="A21" s="92"/>
      <c r="B21" s="99" t="s">
        <v>56</v>
      </c>
      <c r="C21" s="100">
        <v>1852.70887425</v>
      </c>
      <c r="D21" s="100">
        <v>1704.6162629925</v>
      </c>
      <c r="E21" s="100">
        <v>9422.9372227900003</v>
      </c>
      <c r="F21" s="101">
        <f t="shared" si="0"/>
        <v>92.006698228967579</v>
      </c>
      <c r="G21" s="102">
        <v>98.683666636514573</v>
      </c>
      <c r="H21" s="102">
        <v>99.471888925906512</v>
      </c>
      <c r="I21" s="95"/>
      <c r="J21" s="100"/>
      <c r="K21" s="95"/>
    </row>
    <row r="22" spans="1:11" s="20" customFormat="1" ht="24.95" customHeight="1">
      <c r="A22" s="92"/>
      <c r="B22" s="99" t="s">
        <v>57</v>
      </c>
      <c r="C22" s="100">
        <v>1419.9899999999998</v>
      </c>
      <c r="D22" s="100">
        <v>1434.1898999999999</v>
      </c>
      <c r="E22" s="100">
        <v>7398.7584965899987</v>
      </c>
      <c r="F22" s="101">
        <f t="shared" si="0"/>
        <v>101</v>
      </c>
      <c r="G22" s="102">
        <v>101.41516231702255</v>
      </c>
      <c r="H22" s="102">
        <v>107.46019019499286</v>
      </c>
      <c r="I22" s="95"/>
      <c r="J22" s="100"/>
      <c r="K22" s="95"/>
    </row>
    <row r="23" spans="1:11" s="96" customFormat="1" ht="24.95" customHeight="1">
      <c r="A23" s="97"/>
      <c r="B23" s="97" t="s">
        <v>69</v>
      </c>
      <c r="C23" s="94">
        <v>559.53672158000006</v>
      </c>
      <c r="D23" s="94">
        <v>574.91825357979997</v>
      </c>
      <c r="E23" s="94">
        <v>2811.4874098901096</v>
      </c>
      <c r="F23" s="94">
        <f t="shared" si="0"/>
        <v>102.74897632390704</v>
      </c>
      <c r="G23" s="98">
        <v>107.11635904401433</v>
      </c>
      <c r="H23" s="98">
        <v>107.83656576374443</v>
      </c>
      <c r="I23" s="95"/>
      <c r="J23" s="93"/>
      <c r="K23" s="95"/>
    </row>
    <row r="24" spans="1:11" s="20" customFormat="1" ht="24.95" customHeight="1">
      <c r="A24" s="92"/>
      <c r="B24" s="92" t="s">
        <v>64</v>
      </c>
      <c r="C24" s="101">
        <v>159.98618298</v>
      </c>
      <c r="D24" s="101">
        <v>161.5860448098</v>
      </c>
      <c r="E24" s="101">
        <v>808.05728529810483</v>
      </c>
      <c r="F24" s="101">
        <f t="shared" si="0"/>
        <v>101</v>
      </c>
      <c r="G24" s="102">
        <v>122.49800368988876</v>
      </c>
      <c r="H24" s="102">
        <v>115.51595641280453</v>
      </c>
      <c r="I24" s="103"/>
      <c r="J24" s="100"/>
      <c r="K24" s="95"/>
    </row>
    <row r="25" spans="1:11" s="20" customFormat="1" ht="24.95" customHeight="1">
      <c r="A25" s="92"/>
      <c r="B25" s="92" t="s">
        <v>65</v>
      </c>
      <c r="C25" s="101">
        <v>244.82825459999998</v>
      </c>
      <c r="D25" s="101">
        <v>257.06270193</v>
      </c>
      <c r="E25" s="101">
        <v>1248.1133223024526</v>
      </c>
      <c r="F25" s="101">
        <f t="shared" si="0"/>
        <v>104.99715498523186</v>
      </c>
      <c r="G25" s="102">
        <v>101.77425346305368</v>
      </c>
      <c r="H25" s="102">
        <v>103.48264983254099</v>
      </c>
      <c r="I25" s="103"/>
      <c r="J25" s="100"/>
      <c r="K25" s="95"/>
    </row>
    <row r="26" spans="1:11" s="20" customFormat="1" ht="24.95" customHeight="1">
      <c r="A26" s="92"/>
      <c r="B26" s="92" t="s">
        <v>66</v>
      </c>
      <c r="C26" s="101">
        <v>154.722284</v>
      </c>
      <c r="D26" s="101">
        <v>156.26950684000002</v>
      </c>
      <c r="E26" s="101">
        <v>755.31680228955247</v>
      </c>
      <c r="F26" s="101">
        <f t="shared" si="0"/>
        <v>101</v>
      </c>
      <c r="G26" s="102">
        <v>102.65172426307973</v>
      </c>
      <c r="H26" s="102">
        <v>107.6646716379779</v>
      </c>
      <c r="I26" s="103"/>
      <c r="J26" s="100"/>
      <c r="K26" s="95"/>
    </row>
    <row r="27" spans="1:11" ht="27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ht="27" customHeight="1">
      <c r="G28" s="106"/>
      <c r="H28" s="106"/>
      <c r="I28" s="106"/>
      <c r="J28" s="106"/>
      <c r="K28" s="106"/>
    </row>
    <row r="29" spans="1:11" ht="27" customHeight="1">
      <c r="A29" s="107"/>
      <c r="C29" s="108"/>
      <c r="D29" s="108"/>
      <c r="E29" s="109"/>
      <c r="F29" s="109"/>
      <c r="G29" s="110"/>
      <c r="H29" s="110"/>
      <c r="I29" s="110"/>
      <c r="J29" s="110"/>
      <c r="K29" s="110"/>
    </row>
    <row r="30" spans="1:11" ht="27" customHeight="1">
      <c r="A30" s="107"/>
      <c r="C30" s="108"/>
      <c r="D30" s="108"/>
      <c r="E30" s="109"/>
      <c r="F30" s="109"/>
      <c r="G30" s="110"/>
      <c r="H30" s="110"/>
      <c r="I30" s="110"/>
      <c r="J30" s="110"/>
      <c r="K30" s="110"/>
    </row>
  </sheetData>
  <mergeCells count="5">
    <mergeCell ref="A18:B18"/>
    <mergeCell ref="C4:C5"/>
    <mergeCell ref="D4:D5"/>
    <mergeCell ref="E4:E5"/>
    <mergeCell ref="A8:B8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26"/>
  <sheetViews>
    <sheetView topLeftCell="A3" workbookViewId="0">
      <selection activeCell="I3" sqref="I3"/>
    </sheetView>
  </sheetViews>
  <sheetFormatPr defaultRowHeight="15"/>
  <cols>
    <col min="1" max="1" width="4.5" style="316" customWidth="1"/>
    <col min="2" max="2" width="26.25" style="316" customWidth="1"/>
    <col min="3" max="4" width="9" style="316" customWidth="1"/>
    <col min="5" max="5" width="8.875" style="316" customWidth="1"/>
    <col min="6" max="6" width="10.25" style="323" customWidth="1"/>
    <col min="7" max="7" width="10.25" style="324" customWidth="1"/>
    <col min="8" max="8" width="4" style="324" customWidth="1"/>
    <col min="9" max="9" width="4.75" style="316" customWidth="1"/>
    <col min="10" max="10" width="9.375" style="316" hidden="1" customWidth="1"/>
    <col min="11" max="14" width="7.25" style="316" hidden="1" customWidth="1"/>
    <col min="15" max="15" width="7.25" style="316" customWidth="1"/>
    <col min="16" max="16384" width="9" style="316"/>
  </cols>
  <sheetData>
    <row r="1" spans="1:14" s="315" customFormat="1" ht="16.5">
      <c r="A1" s="191" t="s">
        <v>125</v>
      </c>
      <c r="B1" s="191"/>
      <c r="C1" s="191"/>
      <c r="D1" s="192"/>
      <c r="E1" s="192"/>
      <c r="F1" s="193"/>
      <c r="G1" s="194"/>
      <c r="H1" s="194"/>
      <c r="K1" s="192"/>
      <c r="L1" s="192"/>
      <c r="M1" s="192"/>
      <c r="N1" s="192"/>
    </row>
    <row r="2" spans="1:14" ht="16.5">
      <c r="A2" s="195"/>
      <c r="B2" s="195"/>
      <c r="C2" s="195"/>
      <c r="D2" s="195"/>
      <c r="E2" s="195"/>
      <c r="F2" s="196"/>
      <c r="G2" s="194"/>
      <c r="H2" s="194"/>
      <c r="K2" s="195"/>
      <c r="L2" s="195"/>
      <c r="M2" s="195"/>
      <c r="N2" s="195"/>
    </row>
    <row r="3" spans="1:14" ht="20.100000000000001" customHeight="1">
      <c r="A3" s="192"/>
      <c r="B3" s="192"/>
      <c r="C3" s="347" t="s">
        <v>94</v>
      </c>
      <c r="D3" s="347" t="s">
        <v>126</v>
      </c>
      <c r="E3" s="347" t="s">
        <v>88</v>
      </c>
      <c r="F3" s="197" t="s">
        <v>91</v>
      </c>
      <c r="G3" s="198" t="s">
        <v>88</v>
      </c>
      <c r="H3" s="314"/>
      <c r="K3" s="347" t="s">
        <v>126</v>
      </c>
      <c r="L3" s="347" t="s">
        <v>94</v>
      </c>
      <c r="M3" s="347" t="s">
        <v>210</v>
      </c>
      <c r="N3" s="347" t="s">
        <v>211</v>
      </c>
    </row>
    <row r="4" spans="1:14" ht="20.100000000000001" customHeight="1">
      <c r="A4" s="192"/>
      <c r="B4" s="192"/>
      <c r="C4" s="348"/>
      <c r="D4" s="348"/>
      <c r="E4" s="348"/>
      <c r="F4" s="199" t="s">
        <v>92</v>
      </c>
      <c r="G4" s="200" t="s">
        <v>89</v>
      </c>
      <c r="H4" s="200"/>
      <c r="K4" s="348"/>
      <c r="L4" s="348"/>
      <c r="M4" s="348"/>
      <c r="N4" s="348"/>
    </row>
    <row r="5" spans="1:14" ht="20.100000000000001" customHeight="1">
      <c r="A5" s="192"/>
      <c r="B5" s="192"/>
      <c r="C5" s="349"/>
      <c r="D5" s="349"/>
      <c r="E5" s="349"/>
      <c r="F5" s="201" t="s">
        <v>127</v>
      </c>
      <c r="G5" s="202" t="s">
        <v>127</v>
      </c>
      <c r="H5" s="200"/>
      <c r="K5" s="349"/>
      <c r="L5" s="349"/>
      <c r="M5" s="349"/>
      <c r="N5" s="349"/>
    </row>
    <row r="6" spans="1:14" ht="16.5">
      <c r="A6" s="192"/>
      <c r="B6" s="192"/>
      <c r="C6" s="192"/>
      <c r="D6" s="192"/>
      <c r="E6" s="192"/>
      <c r="F6" s="193"/>
      <c r="G6" s="200"/>
      <c r="H6" s="200"/>
      <c r="K6" s="192"/>
      <c r="L6" s="192"/>
      <c r="M6" s="192"/>
      <c r="N6" s="192"/>
    </row>
    <row r="7" spans="1:14" s="317" customFormat="1" ht="26.1" customHeight="1">
      <c r="A7" s="311" t="s">
        <v>128</v>
      </c>
      <c r="B7" s="306"/>
      <c r="C7" s="306"/>
      <c r="D7" s="306"/>
      <c r="E7" s="306"/>
      <c r="F7" s="307"/>
      <c r="G7" s="308"/>
      <c r="H7" s="308"/>
      <c r="K7" s="306"/>
      <c r="L7" s="306"/>
      <c r="M7" s="306"/>
      <c r="N7" s="306"/>
    </row>
    <row r="8" spans="1:14" s="317" customFormat="1" ht="26.1" customHeight="1">
      <c r="A8" s="306"/>
      <c r="B8" s="306" t="s">
        <v>129</v>
      </c>
      <c r="C8" s="309">
        <v>13</v>
      </c>
      <c r="D8" s="309">
        <v>13</v>
      </c>
      <c r="E8" s="309">
        <v>66</v>
      </c>
      <c r="F8" s="318">
        <v>130</v>
      </c>
      <c r="G8" s="319">
        <v>98.507462686567166</v>
      </c>
      <c r="H8" s="319"/>
      <c r="J8" s="320">
        <f>E8-SUM(K8:N8)</f>
        <v>0</v>
      </c>
      <c r="K8" s="309">
        <v>13</v>
      </c>
      <c r="L8" s="309">
        <v>13</v>
      </c>
      <c r="M8" s="309">
        <v>14</v>
      </c>
      <c r="N8" s="309">
        <v>26</v>
      </c>
    </row>
    <row r="9" spans="1:14" s="317" customFormat="1" ht="26.1" customHeight="1">
      <c r="A9" s="306"/>
      <c r="B9" s="312" t="s">
        <v>207</v>
      </c>
      <c r="C9" s="309">
        <v>12</v>
      </c>
      <c r="D9" s="309">
        <v>13</v>
      </c>
      <c r="E9" s="309">
        <v>64</v>
      </c>
      <c r="F9" s="318">
        <v>130</v>
      </c>
      <c r="G9" s="319">
        <v>96.969696969696969</v>
      </c>
      <c r="H9" s="319"/>
      <c r="J9" s="320">
        <f t="shared" ref="J9:J24" si="0">E9-SUM(K9:N9)</f>
        <v>0</v>
      </c>
      <c r="K9" s="309">
        <v>13</v>
      </c>
      <c r="L9" s="309">
        <v>12</v>
      </c>
      <c r="M9" s="309">
        <v>13</v>
      </c>
      <c r="N9" s="309">
        <v>26</v>
      </c>
    </row>
    <row r="10" spans="1:14" s="317" customFormat="1" ht="26.1" customHeight="1">
      <c r="A10" s="306"/>
      <c r="B10" s="312" t="s">
        <v>208</v>
      </c>
      <c r="C10" s="309">
        <v>1</v>
      </c>
      <c r="D10" s="309">
        <v>0</v>
      </c>
      <c r="E10" s="309">
        <v>2</v>
      </c>
      <c r="F10" s="318">
        <v>0</v>
      </c>
      <c r="G10" s="319">
        <v>200</v>
      </c>
      <c r="H10" s="319"/>
      <c r="J10" s="320">
        <f t="shared" si="0"/>
        <v>0</v>
      </c>
      <c r="K10" s="309">
        <v>0</v>
      </c>
      <c r="L10" s="309">
        <v>1</v>
      </c>
      <c r="M10" s="309">
        <v>1</v>
      </c>
      <c r="N10" s="309">
        <v>0</v>
      </c>
    </row>
    <row r="11" spans="1:14" s="317" customFormat="1" ht="26.1" customHeight="1">
      <c r="A11" s="306"/>
      <c r="B11" s="312" t="s">
        <v>209</v>
      </c>
      <c r="C11" s="309">
        <v>0</v>
      </c>
      <c r="D11" s="309">
        <v>0</v>
      </c>
      <c r="E11" s="309">
        <v>0</v>
      </c>
      <c r="F11" s="318">
        <v>0</v>
      </c>
      <c r="G11" s="319">
        <v>0</v>
      </c>
      <c r="H11" s="319"/>
      <c r="J11" s="320">
        <f t="shared" si="0"/>
        <v>0</v>
      </c>
      <c r="K11" s="309">
        <v>0</v>
      </c>
      <c r="L11" s="309">
        <v>0</v>
      </c>
      <c r="M11" s="309">
        <v>0</v>
      </c>
      <c r="N11" s="309">
        <v>0</v>
      </c>
    </row>
    <row r="12" spans="1:14" s="317" customFormat="1" ht="26.1" customHeight="1">
      <c r="A12" s="306"/>
      <c r="B12" s="306" t="s">
        <v>130</v>
      </c>
      <c r="C12" s="309">
        <v>9</v>
      </c>
      <c r="D12" s="309">
        <v>9</v>
      </c>
      <c r="E12" s="309">
        <v>43</v>
      </c>
      <c r="F12" s="318">
        <v>100</v>
      </c>
      <c r="G12" s="319">
        <v>76.785714285714292</v>
      </c>
      <c r="H12" s="319"/>
      <c r="J12" s="320">
        <f t="shared" si="0"/>
        <v>0</v>
      </c>
      <c r="K12" s="309">
        <v>9</v>
      </c>
      <c r="L12" s="309">
        <v>9</v>
      </c>
      <c r="M12" s="309">
        <v>7</v>
      </c>
      <c r="N12" s="309">
        <v>18</v>
      </c>
    </row>
    <row r="13" spans="1:14" s="317" customFormat="1" ht="26.1" customHeight="1">
      <c r="A13" s="306"/>
      <c r="B13" s="312" t="s">
        <v>207</v>
      </c>
      <c r="C13" s="309">
        <v>8</v>
      </c>
      <c r="D13" s="309">
        <v>9</v>
      </c>
      <c r="E13" s="309">
        <v>41</v>
      </c>
      <c r="F13" s="318">
        <v>100</v>
      </c>
      <c r="G13" s="319">
        <v>74.545454545454547</v>
      </c>
      <c r="H13" s="319"/>
      <c r="J13" s="320">
        <f t="shared" si="0"/>
        <v>0</v>
      </c>
      <c r="K13" s="309">
        <v>9</v>
      </c>
      <c r="L13" s="309">
        <v>8</v>
      </c>
      <c r="M13" s="309">
        <v>6</v>
      </c>
      <c r="N13" s="309">
        <v>18</v>
      </c>
    </row>
    <row r="14" spans="1:14" s="317" customFormat="1" ht="26.1" customHeight="1">
      <c r="A14" s="306"/>
      <c r="B14" s="312" t="s">
        <v>208</v>
      </c>
      <c r="C14" s="309">
        <v>1</v>
      </c>
      <c r="D14" s="309">
        <v>0</v>
      </c>
      <c r="E14" s="309">
        <v>2</v>
      </c>
      <c r="F14" s="318">
        <v>0</v>
      </c>
      <c r="G14" s="319">
        <v>200</v>
      </c>
      <c r="H14" s="319"/>
      <c r="J14" s="320">
        <f t="shared" si="0"/>
        <v>0</v>
      </c>
      <c r="K14" s="309">
        <v>0</v>
      </c>
      <c r="L14" s="309">
        <v>1</v>
      </c>
      <c r="M14" s="309">
        <v>1</v>
      </c>
      <c r="N14" s="309">
        <v>0</v>
      </c>
    </row>
    <row r="15" spans="1:14" s="317" customFormat="1" ht="26.1" customHeight="1">
      <c r="A15" s="306"/>
      <c r="B15" s="312" t="s">
        <v>209</v>
      </c>
      <c r="C15" s="309">
        <v>0</v>
      </c>
      <c r="D15" s="309">
        <v>0</v>
      </c>
      <c r="E15" s="309">
        <v>0</v>
      </c>
      <c r="F15" s="318">
        <v>0</v>
      </c>
      <c r="G15" s="319">
        <v>0</v>
      </c>
      <c r="H15" s="319"/>
      <c r="J15" s="320">
        <f t="shared" si="0"/>
        <v>0</v>
      </c>
      <c r="K15" s="309">
        <v>0</v>
      </c>
      <c r="L15" s="309">
        <v>0</v>
      </c>
      <c r="M15" s="309">
        <v>0</v>
      </c>
      <c r="N15" s="309">
        <v>0</v>
      </c>
    </row>
    <row r="16" spans="1:14" s="317" customFormat="1" ht="26.1" customHeight="1">
      <c r="A16" s="306"/>
      <c r="B16" s="306" t="s">
        <v>131</v>
      </c>
      <c r="C16" s="309">
        <v>7</v>
      </c>
      <c r="D16" s="309">
        <v>15</v>
      </c>
      <c r="E16" s="309">
        <v>47</v>
      </c>
      <c r="F16" s="318">
        <v>214.28571428571428</v>
      </c>
      <c r="G16" s="319">
        <v>167.85714285714286</v>
      </c>
      <c r="H16" s="319"/>
      <c r="J16" s="320">
        <f t="shared" si="0"/>
        <v>0</v>
      </c>
      <c r="K16" s="309">
        <v>15</v>
      </c>
      <c r="L16" s="309">
        <v>7</v>
      </c>
      <c r="M16" s="309">
        <v>9</v>
      </c>
      <c r="N16" s="309">
        <v>16</v>
      </c>
    </row>
    <row r="17" spans="1:14" s="317" customFormat="1" ht="26.1" customHeight="1">
      <c r="A17" s="306"/>
      <c r="B17" s="312" t="s">
        <v>207</v>
      </c>
      <c r="C17" s="309">
        <v>6</v>
      </c>
      <c r="D17" s="309">
        <v>15</v>
      </c>
      <c r="E17" s="309">
        <v>46</v>
      </c>
      <c r="F17" s="318">
        <v>214.28571428571428</v>
      </c>
      <c r="G17" s="319">
        <v>164.28571428571428</v>
      </c>
      <c r="H17" s="319"/>
      <c r="J17" s="320">
        <f t="shared" si="0"/>
        <v>0</v>
      </c>
      <c r="K17" s="309">
        <v>15</v>
      </c>
      <c r="L17" s="309">
        <v>6</v>
      </c>
      <c r="M17" s="309">
        <v>9</v>
      </c>
      <c r="N17" s="309">
        <v>16</v>
      </c>
    </row>
    <row r="18" spans="1:14" s="317" customFormat="1" ht="26.1" customHeight="1">
      <c r="A18" s="306"/>
      <c r="B18" s="312" t="s">
        <v>208</v>
      </c>
      <c r="C18" s="309">
        <v>1</v>
      </c>
      <c r="D18" s="309">
        <v>0</v>
      </c>
      <c r="E18" s="309">
        <v>1</v>
      </c>
      <c r="F18" s="318">
        <v>0</v>
      </c>
      <c r="G18" s="319">
        <v>0</v>
      </c>
      <c r="H18" s="319"/>
      <c r="J18" s="320">
        <f t="shared" si="0"/>
        <v>0</v>
      </c>
      <c r="K18" s="309">
        <v>0</v>
      </c>
      <c r="L18" s="309">
        <v>1</v>
      </c>
      <c r="M18" s="309">
        <v>0</v>
      </c>
      <c r="N18" s="309">
        <v>0</v>
      </c>
    </row>
    <row r="19" spans="1:14" s="317" customFormat="1" ht="26.1" customHeight="1">
      <c r="A19" s="306"/>
      <c r="B19" s="312" t="s">
        <v>209</v>
      </c>
      <c r="C19" s="310">
        <v>0</v>
      </c>
      <c r="D19" s="310">
        <v>0</v>
      </c>
      <c r="E19" s="309">
        <v>0</v>
      </c>
      <c r="F19" s="307">
        <v>0</v>
      </c>
      <c r="G19" s="308">
        <v>0</v>
      </c>
      <c r="H19" s="308"/>
      <c r="J19" s="320">
        <f t="shared" si="0"/>
        <v>0</v>
      </c>
      <c r="K19" s="310">
        <v>0</v>
      </c>
      <c r="L19" s="310">
        <v>0</v>
      </c>
      <c r="M19" s="310">
        <v>0</v>
      </c>
      <c r="N19" s="310">
        <v>0</v>
      </c>
    </row>
    <row r="20" spans="1:14" s="317" customFormat="1" ht="26.1" customHeight="1">
      <c r="A20" s="311" t="s">
        <v>132</v>
      </c>
      <c r="B20" s="306"/>
      <c r="C20" s="306"/>
      <c r="D20" s="306"/>
      <c r="E20" s="306"/>
      <c r="F20" s="307"/>
      <c r="G20" s="308"/>
      <c r="H20" s="308"/>
      <c r="J20" s="320">
        <f>E20-SUM(K20:N20)</f>
        <v>0</v>
      </c>
      <c r="K20" s="306"/>
      <c r="L20" s="306"/>
      <c r="M20" s="306"/>
      <c r="N20" s="306"/>
    </row>
    <row r="21" spans="1:14" s="317" customFormat="1" ht="26.1" customHeight="1">
      <c r="A21" s="306"/>
      <c r="B21" s="306" t="s">
        <v>133</v>
      </c>
      <c r="C21" s="309">
        <v>1</v>
      </c>
      <c r="D21" s="309">
        <v>0</v>
      </c>
      <c r="E21" s="309">
        <v>4</v>
      </c>
      <c r="F21" s="203">
        <v>0</v>
      </c>
      <c r="G21" s="308">
        <v>133.333333333333</v>
      </c>
      <c r="H21" s="308"/>
      <c r="J21" s="320">
        <f t="shared" si="0"/>
        <v>2</v>
      </c>
      <c r="K21" s="309">
        <v>0</v>
      </c>
      <c r="L21" s="309">
        <v>1</v>
      </c>
      <c r="M21" s="309">
        <v>1</v>
      </c>
      <c r="N21" s="309"/>
    </row>
    <row r="22" spans="1:14" s="317" customFormat="1" ht="26.1" customHeight="1">
      <c r="A22" s="306"/>
      <c r="B22" s="306" t="s">
        <v>130</v>
      </c>
      <c r="C22" s="309">
        <v>0</v>
      </c>
      <c r="D22" s="309">
        <v>0</v>
      </c>
      <c r="E22" s="309">
        <v>0</v>
      </c>
      <c r="F22" s="203">
        <v>0</v>
      </c>
      <c r="G22" s="308">
        <v>0</v>
      </c>
      <c r="H22" s="308"/>
      <c r="J22" s="320">
        <f t="shared" si="0"/>
        <v>0</v>
      </c>
      <c r="K22" s="309">
        <v>0</v>
      </c>
      <c r="L22" s="309">
        <v>0</v>
      </c>
      <c r="M22" s="309">
        <v>0</v>
      </c>
      <c r="N22" s="309"/>
    </row>
    <row r="23" spans="1:14" s="317" customFormat="1" ht="26.1" customHeight="1">
      <c r="A23" s="306"/>
      <c r="B23" s="306" t="s">
        <v>131</v>
      </c>
      <c r="C23" s="309">
        <v>0</v>
      </c>
      <c r="D23" s="309">
        <v>0</v>
      </c>
      <c r="E23" s="309">
        <v>0</v>
      </c>
      <c r="F23" s="203">
        <v>0</v>
      </c>
      <c r="G23" s="308">
        <v>0</v>
      </c>
      <c r="H23" s="308"/>
      <c r="J23" s="320">
        <f t="shared" si="0"/>
        <v>0</v>
      </c>
      <c r="K23" s="309">
        <v>0</v>
      </c>
      <c r="L23" s="309">
        <v>0</v>
      </c>
      <c r="M23" s="309">
        <v>0</v>
      </c>
      <c r="N23" s="309"/>
    </row>
    <row r="24" spans="1:14" s="317" customFormat="1" ht="26.1" customHeight="1">
      <c r="A24" s="306"/>
      <c r="B24" s="313" t="s">
        <v>134</v>
      </c>
      <c r="C24" s="309">
        <v>70</v>
      </c>
      <c r="D24" s="309">
        <v>0</v>
      </c>
      <c r="E24" s="309">
        <v>1440</v>
      </c>
      <c r="F24" s="203">
        <v>0</v>
      </c>
      <c r="G24" s="308">
        <v>0</v>
      </c>
      <c r="H24" s="308"/>
      <c r="J24" s="320">
        <f t="shared" si="0"/>
        <v>1170</v>
      </c>
      <c r="K24" s="309">
        <v>0</v>
      </c>
      <c r="L24" s="309">
        <v>70</v>
      </c>
      <c r="M24" s="309">
        <v>200</v>
      </c>
      <c r="N24" s="309"/>
    </row>
    <row r="25" spans="1:14" ht="15.75">
      <c r="F25" s="321"/>
      <c r="G25" s="204"/>
      <c r="H25" s="204"/>
    </row>
    <row r="26" spans="1:14">
      <c r="F26" s="321"/>
      <c r="G26" s="322"/>
      <c r="H26" s="322"/>
    </row>
  </sheetData>
  <mergeCells count="7">
    <mergeCell ref="M3:M5"/>
    <mergeCell ref="N3:N5"/>
    <mergeCell ref="C3:C5"/>
    <mergeCell ref="D3:D5"/>
    <mergeCell ref="E3:E5"/>
    <mergeCell ref="L3:L5"/>
    <mergeCell ref="K3:K5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S28"/>
  <sheetViews>
    <sheetView topLeftCell="A16" workbookViewId="0">
      <selection activeCell="D28" sqref="D28"/>
    </sheetView>
  </sheetViews>
  <sheetFormatPr defaultColWidth="7" defaultRowHeight="15.75"/>
  <cols>
    <col min="1" max="1" width="36.25" style="115" customWidth="1"/>
    <col min="2" max="4" width="11.125" style="117" customWidth="1"/>
    <col min="5" max="5" width="9.375" style="117" customWidth="1"/>
    <col min="6" max="6" width="1.625" style="117" customWidth="1"/>
    <col min="7" max="7" width="9.25" style="117" customWidth="1"/>
    <col min="8" max="8" width="2.25" style="117" customWidth="1"/>
    <col min="9" max="9" width="9.875" style="117" bestFit="1" customWidth="1"/>
    <col min="10" max="10" width="6.75" style="117" customWidth="1"/>
    <col min="11" max="15" width="10.5" style="117" customWidth="1"/>
    <col min="16" max="17" width="7" style="117"/>
    <col min="18" max="19" width="8.875" style="117" bestFit="1" customWidth="1"/>
    <col min="20" max="16384" width="7" style="117"/>
  </cols>
  <sheetData>
    <row r="1" spans="1:19" s="112" customFormat="1" ht="21.75" customHeight="1">
      <c r="A1" s="111" t="s">
        <v>70</v>
      </c>
    </row>
    <row r="2" spans="1:19" s="112" customFormat="1" ht="25.5" customHeight="1">
      <c r="A2" s="113"/>
      <c r="E2" s="114" t="s">
        <v>86</v>
      </c>
      <c r="F2" s="114"/>
    </row>
    <row r="3" spans="1:19" ht="21" customHeight="1">
      <c r="B3" s="351" t="s">
        <v>94</v>
      </c>
      <c r="C3" s="351" t="s">
        <v>93</v>
      </c>
      <c r="D3" s="351" t="s">
        <v>87</v>
      </c>
      <c r="E3" s="17" t="s">
        <v>88</v>
      </c>
      <c r="F3" s="116"/>
      <c r="G3" s="350" t="s">
        <v>71</v>
      </c>
      <c r="I3" s="350" t="s">
        <v>72</v>
      </c>
    </row>
    <row r="4" spans="1:19" ht="21" customHeight="1">
      <c r="B4" s="352"/>
      <c r="C4" s="352"/>
      <c r="D4" s="352"/>
      <c r="E4" s="118" t="s">
        <v>89</v>
      </c>
      <c r="F4" s="19"/>
      <c r="G4" s="350"/>
      <c r="I4" s="350"/>
      <c r="K4" s="147" t="s">
        <v>96</v>
      </c>
      <c r="L4" s="147" t="s">
        <v>213</v>
      </c>
      <c r="M4" s="147" t="s">
        <v>212</v>
      </c>
      <c r="N4" s="147" t="s">
        <v>97</v>
      </c>
      <c r="O4" s="147" t="s">
        <v>98</v>
      </c>
    </row>
    <row r="5" spans="1:19">
      <c r="B5" s="119"/>
      <c r="C5" s="119"/>
      <c r="D5" s="119"/>
    </row>
    <row r="6" spans="1:19" s="125" customFormat="1" ht="21.95" customHeight="1">
      <c r="A6" s="120" t="s">
        <v>73</v>
      </c>
      <c r="B6" s="121">
        <v>1575450.8066069996</v>
      </c>
      <c r="C6" s="121">
        <v>1529152</v>
      </c>
      <c r="D6" s="121">
        <v>8819429.8066070005</v>
      </c>
      <c r="E6" s="122">
        <f>D6/G6%</f>
        <v>97.495365703743715</v>
      </c>
      <c r="F6" s="123"/>
      <c r="G6" s="124">
        <v>9045999</v>
      </c>
      <c r="I6" s="124">
        <v>17655000</v>
      </c>
      <c r="J6" s="149">
        <f>D6/I6%</f>
        <v>49.954289473843104</v>
      </c>
      <c r="K6" s="124">
        <v>7290277.8066069996</v>
      </c>
      <c r="L6" s="124">
        <f>(K6-M6)/3</f>
        <v>1904942.3333333333</v>
      </c>
      <c r="M6" s="124">
        <f t="shared" ref="M6:M8" si="0">B6</f>
        <v>1575450.8066069996</v>
      </c>
      <c r="N6" s="326">
        <f>1329152+200000</f>
        <v>1529152</v>
      </c>
      <c r="O6" s="326">
        <f>K6+N6</f>
        <v>8819429.8066070005</v>
      </c>
      <c r="Q6" s="151">
        <f>100-E6</f>
        <v>2.5046342962562846</v>
      </c>
      <c r="R6" s="126"/>
      <c r="S6" s="126"/>
    </row>
    <row r="7" spans="1:19" s="129" customFormat="1" ht="21.95" customHeight="1">
      <c r="A7" s="127" t="s">
        <v>74</v>
      </c>
      <c r="B7" s="128">
        <v>1295356.288656</v>
      </c>
      <c r="C7" s="121">
        <v>1280330.75</v>
      </c>
      <c r="D7" s="121">
        <v>7472685.038656</v>
      </c>
      <c r="E7" s="122">
        <f>D7/G7%</f>
        <v>94.612339430863742</v>
      </c>
      <c r="F7" s="123"/>
      <c r="G7" s="124">
        <v>7898214</v>
      </c>
      <c r="I7" s="124">
        <v>15155000</v>
      </c>
      <c r="J7" s="149">
        <f>D7/I7%</f>
        <v>49.308380327654241</v>
      </c>
      <c r="K7" s="124">
        <v>6192354.288656</v>
      </c>
      <c r="L7" s="124">
        <f t="shared" ref="L7:L14" si="1">(K7-M7)/3</f>
        <v>1632332.6666666667</v>
      </c>
      <c r="M7" s="124">
        <f t="shared" si="0"/>
        <v>1295356.288656</v>
      </c>
      <c r="N7" s="326">
        <f>1120330.75+160000</f>
        <v>1280330.75</v>
      </c>
      <c r="O7" s="326">
        <f>K7+N7</f>
        <v>7472685.038656</v>
      </c>
      <c r="R7" s="126"/>
      <c r="S7" s="126"/>
    </row>
    <row r="8" spans="1:19" s="125" customFormat="1" ht="21.95" customHeight="1">
      <c r="A8" s="130" t="s">
        <v>35</v>
      </c>
      <c r="B8" s="131"/>
      <c r="C8" s="121"/>
      <c r="D8" s="121"/>
      <c r="E8" s="122"/>
      <c r="F8" s="132"/>
      <c r="G8" s="126"/>
      <c r="K8" s="126"/>
      <c r="L8" s="126">
        <f t="shared" si="1"/>
        <v>0</v>
      </c>
      <c r="M8" s="126">
        <f t="shared" si="0"/>
        <v>0</v>
      </c>
      <c r="N8" s="126"/>
      <c r="O8" s="126"/>
      <c r="R8" s="126"/>
      <c r="S8" s="126"/>
    </row>
    <row r="9" spans="1:19" s="125" customFormat="1" ht="21.95" customHeight="1">
      <c r="A9" s="133" t="s">
        <v>75</v>
      </c>
      <c r="B9" s="131">
        <v>42665.743722000014</v>
      </c>
      <c r="C9" s="134">
        <v>43485.129917999999</v>
      </c>
      <c r="D9" s="134">
        <v>257662.87364000001</v>
      </c>
      <c r="E9" s="135">
        <f t="shared" ref="E9:E14" si="2">D9/G9%</f>
        <v>100.28953625072494</v>
      </c>
      <c r="F9" s="132"/>
      <c r="G9" s="126">
        <v>256919</v>
      </c>
      <c r="K9" s="126">
        <v>214177.74372200001</v>
      </c>
      <c r="L9" s="126">
        <f t="shared" si="1"/>
        <v>57170.666666666664</v>
      </c>
      <c r="M9" s="126">
        <f>B9</f>
        <v>42665.743722000014</v>
      </c>
      <c r="N9" s="325">
        <f>3485.129918+40000</f>
        <v>43485.129917999999</v>
      </c>
      <c r="O9" s="325">
        <f>K9+N9</f>
        <v>257662.87364000001</v>
      </c>
      <c r="R9" s="126"/>
      <c r="S9" s="126"/>
    </row>
    <row r="10" spans="1:19" s="125" customFormat="1" ht="21.95" customHeight="1">
      <c r="A10" s="133" t="s">
        <v>76</v>
      </c>
      <c r="B10" s="131">
        <v>698709.17121799989</v>
      </c>
      <c r="C10" s="134">
        <v>114970.9986239999</v>
      </c>
      <c r="D10" s="134">
        <v>3180724.1698419997</v>
      </c>
      <c r="E10" s="135">
        <f t="shared" si="2"/>
        <v>183.05957404265237</v>
      </c>
      <c r="F10" s="132"/>
      <c r="G10" s="126">
        <v>1737535</v>
      </c>
      <c r="K10" s="126">
        <v>3065753.1712179999</v>
      </c>
      <c r="L10" s="126">
        <f t="shared" si="1"/>
        <v>789014.66666666663</v>
      </c>
      <c r="M10" s="126">
        <f t="shared" ref="M10:M14" si="3">B10</f>
        <v>698709.17121799989</v>
      </c>
      <c r="N10" s="325">
        <f>14970.9986239999+100000</f>
        <v>114970.9986239999</v>
      </c>
      <c r="O10" s="325">
        <f t="shared" ref="O10:O14" si="4">K10+N10</f>
        <v>3180724.1698419997</v>
      </c>
      <c r="R10" s="126"/>
      <c r="S10" s="126"/>
    </row>
    <row r="11" spans="1:19" s="125" customFormat="1" ht="21.95" customHeight="1">
      <c r="A11" s="133" t="s">
        <v>77</v>
      </c>
      <c r="B11" s="131">
        <v>185883.68362900009</v>
      </c>
      <c r="C11" s="134">
        <v>173585.0021525</v>
      </c>
      <c r="D11" s="134">
        <v>1401680.6857815001</v>
      </c>
      <c r="E11" s="135">
        <f t="shared" si="2"/>
        <v>95.695891224660755</v>
      </c>
      <c r="F11" s="132"/>
      <c r="G11" s="126">
        <v>1464724</v>
      </c>
      <c r="K11" s="126">
        <v>1228095.6836290001</v>
      </c>
      <c r="L11" s="126">
        <f t="shared" si="1"/>
        <v>347404</v>
      </c>
      <c r="M11" s="126">
        <f t="shared" si="3"/>
        <v>185883.68362900009</v>
      </c>
      <c r="N11" s="325">
        <f>153585.0021525+20000</f>
        <v>173585.0021525</v>
      </c>
      <c r="O11" s="325">
        <f t="shared" si="4"/>
        <v>1401680.6857815001</v>
      </c>
      <c r="R11" s="126"/>
      <c r="S11" s="126"/>
    </row>
    <row r="12" spans="1:19" s="125" customFormat="1" ht="21.95" customHeight="1">
      <c r="A12" s="133" t="s">
        <v>78</v>
      </c>
      <c r="B12" s="131">
        <v>96516.455033999984</v>
      </c>
      <c r="C12" s="134">
        <v>83333.293118000001</v>
      </c>
      <c r="D12" s="134">
        <v>565521.74815200001</v>
      </c>
      <c r="E12" s="135">
        <f t="shared" si="2"/>
        <v>94.201029117409448</v>
      </c>
      <c r="F12" s="132"/>
      <c r="G12" s="126">
        <v>600335</v>
      </c>
      <c r="K12" s="126">
        <v>482188.45503399998</v>
      </c>
      <c r="L12" s="126">
        <f t="shared" si="1"/>
        <v>128557.33333333333</v>
      </c>
      <c r="M12" s="126">
        <f t="shared" si="3"/>
        <v>96516.455033999984</v>
      </c>
      <c r="N12" s="126">
        <v>83333.293118000001</v>
      </c>
      <c r="O12" s="126">
        <f t="shared" si="4"/>
        <v>565521.74815200001</v>
      </c>
      <c r="R12" s="126"/>
      <c r="S12" s="126"/>
    </row>
    <row r="13" spans="1:19" s="125" customFormat="1" ht="21.95" customHeight="1">
      <c r="A13" s="133" t="s">
        <v>79</v>
      </c>
      <c r="B13" s="131">
        <v>67741.353431000025</v>
      </c>
      <c r="C13" s="134">
        <v>101150</v>
      </c>
      <c r="D13" s="134">
        <v>631363.35343100003</v>
      </c>
      <c r="E13" s="135">
        <f t="shared" si="2"/>
        <v>23.471856058350689</v>
      </c>
      <c r="F13" s="132"/>
      <c r="G13" s="126">
        <v>2689874</v>
      </c>
      <c r="K13" s="126">
        <v>530213.35343100003</v>
      </c>
      <c r="L13" s="126">
        <f t="shared" si="1"/>
        <v>154157.33333333334</v>
      </c>
      <c r="M13" s="126">
        <f t="shared" si="3"/>
        <v>67741.353431000025</v>
      </c>
      <c r="N13" s="126">
        <v>101150</v>
      </c>
      <c r="O13" s="126">
        <f t="shared" si="4"/>
        <v>631363.35343100003</v>
      </c>
      <c r="R13" s="126"/>
      <c r="S13" s="126"/>
    </row>
    <row r="14" spans="1:19" s="125" customFormat="1" ht="21.95" customHeight="1">
      <c r="A14" s="127" t="s">
        <v>80</v>
      </c>
      <c r="B14" s="136">
        <v>278563.55225099996</v>
      </c>
      <c r="C14" s="137">
        <v>248821.25</v>
      </c>
      <c r="D14" s="121">
        <v>1328250.802251</v>
      </c>
      <c r="E14" s="122">
        <f t="shared" si="2"/>
        <v>116.99475404480546</v>
      </c>
      <c r="F14" s="123"/>
      <c r="G14" s="124">
        <v>1135308</v>
      </c>
      <c r="K14" s="124">
        <v>1079429.552251</v>
      </c>
      <c r="L14" s="124">
        <f t="shared" si="1"/>
        <v>266955.33333333331</v>
      </c>
      <c r="M14" s="126">
        <f t="shared" si="3"/>
        <v>278563.55225099996</v>
      </c>
      <c r="N14" s="326">
        <f>208821.25+40000</f>
        <v>248821.25</v>
      </c>
      <c r="O14" s="326">
        <f t="shared" si="4"/>
        <v>1328250.802251</v>
      </c>
      <c r="R14" s="126"/>
      <c r="S14" s="126"/>
    </row>
    <row r="15" spans="1:19" s="125" customFormat="1">
      <c r="A15" s="127"/>
      <c r="B15" s="136"/>
      <c r="C15" s="137"/>
      <c r="D15" s="137"/>
      <c r="E15" s="138"/>
      <c r="F15" s="123"/>
      <c r="R15" s="126"/>
      <c r="S15" s="126"/>
    </row>
    <row r="16" spans="1:19" s="125" customFormat="1">
      <c r="A16" s="127"/>
      <c r="B16" s="136"/>
      <c r="C16" s="137"/>
      <c r="D16" s="137"/>
      <c r="E16" s="138"/>
      <c r="F16" s="123"/>
      <c r="R16" s="126"/>
      <c r="S16" s="126"/>
    </row>
    <row r="17" spans="1:19" s="125" customFormat="1">
      <c r="A17" s="127"/>
      <c r="B17" s="136"/>
      <c r="C17" s="137"/>
      <c r="D17" s="137"/>
      <c r="E17" s="138"/>
      <c r="F17" s="123"/>
      <c r="R17" s="126"/>
      <c r="S17" s="126"/>
    </row>
    <row r="18" spans="1:19" s="125" customFormat="1">
      <c r="A18" s="133"/>
      <c r="B18" s="139"/>
      <c r="C18" s="140"/>
      <c r="D18" s="140"/>
      <c r="E18" s="141"/>
      <c r="F18" s="141"/>
      <c r="R18" s="126"/>
      <c r="S18" s="126"/>
    </row>
    <row r="19" spans="1:19" s="125" customFormat="1">
      <c r="A19" s="133"/>
      <c r="B19" s="139"/>
      <c r="C19" s="140"/>
      <c r="D19" s="140"/>
      <c r="E19" s="141"/>
      <c r="F19" s="141"/>
      <c r="R19" s="126"/>
      <c r="S19" s="126"/>
    </row>
    <row r="20" spans="1:19" s="142" customFormat="1" ht="24" customHeight="1">
      <c r="A20" s="111" t="s">
        <v>81</v>
      </c>
      <c r="R20" s="126"/>
      <c r="S20" s="126"/>
    </row>
    <row r="21" spans="1:19" s="142" customFormat="1" ht="24" customHeight="1">
      <c r="A21" s="113"/>
      <c r="E21" s="114" t="s">
        <v>86</v>
      </c>
      <c r="F21" s="143"/>
      <c r="R21" s="126"/>
      <c r="S21" s="126"/>
    </row>
    <row r="22" spans="1:19" ht="24" customHeight="1">
      <c r="B22" s="351" t="s">
        <v>94</v>
      </c>
      <c r="C22" s="351" t="s">
        <v>99</v>
      </c>
      <c r="D22" s="351" t="s">
        <v>87</v>
      </c>
      <c r="E22" s="17" t="s">
        <v>88</v>
      </c>
      <c r="F22" s="116"/>
      <c r="G22" s="350" t="s">
        <v>71</v>
      </c>
      <c r="R22" s="126"/>
      <c r="S22" s="126"/>
    </row>
    <row r="23" spans="1:19" ht="24" customHeight="1">
      <c r="B23" s="352"/>
      <c r="C23" s="352"/>
      <c r="D23" s="352"/>
      <c r="E23" s="118" t="s">
        <v>89</v>
      </c>
      <c r="F23" s="19"/>
      <c r="G23" s="350"/>
      <c r="K23" s="147" t="s">
        <v>96</v>
      </c>
      <c r="L23" s="147" t="s">
        <v>213</v>
      </c>
      <c r="M23" s="147" t="s">
        <v>212</v>
      </c>
      <c r="N23" s="147" t="s">
        <v>97</v>
      </c>
      <c r="O23" s="147" t="s">
        <v>98</v>
      </c>
      <c r="R23" s="126"/>
      <c r="S23" s="126"/>
    </row>
    <row r="24" spans="1:19">
      <c r="B24" s="119"/>
      <c r="C24" s="119"/>
      <c r="D24" s="119"/>
      <c r="R24" s="126"/>
      <c r="S24" s="126"/>
    </row>
    <row r="25" spans="1:19" s="125" customFormat="1" ht="21.95" customHeight="1">
      <c r="A25" s="144" t="s">
        <v>82</v>
      </c>
      <c r="B25" s="121">
        <v>1094629.0894499999</v>
      </c>
      <c r="C25" s="121">
        <v>1534713.8382359999</v>
      </c>
      <c r="D25" s="121">
        <v>7055844.9276860002</v>
      </c>
      <c r="E25" s="122">
        <f>D25/G25%</f>
        <v>105.71179759230697</v>
      </c>
      <c r="F25" s="123"/>
      <c r="G25" s="124">
        <v>6674605</v>
      </c>
      <c r="J25" s="126"/>
      <c r="K25" s="128">
        <v>5521131.0894499999</v>
      </c>
      <c r="L25" s="124">
        <f t="shared" ref="L25:L28" si="5">(K25-M25)/3</f>
        <v>1475500.6666666667</v>
      </c>
      <c r="M25" s="128">
        <f>B25</f>
        <v>1094629.0894499999</v>
      </c>
      <c r="N25" s="150">
        <v>1534713.8382359999</v>
      </c>
      <c r="O25" s="150">
        <f>K25+N25</f>
        <v>7055844.9276860002</v>
      </c>
      <c r="R25" s="126"/>
      <c r="S25" s="126"/>
    </row>
    <row r="26" spans="1:19" s="125" customFormat="1" ht="21.95" customHeight="1">
      <c r="A26" s="130" t="s">
        <v>35</v>
      </c>
      <c r="B26" s="134"/>
      <c r="C26" s="134"/>
      <c r="D26" s="121"/>
      <c r="E26" s="122"/>
      <c r="F26" s="132"/>
      <c r="G26" s="126"/>
      <c r="J26" s="126"/>
      <c r="K26" s="131"/>
      <c r="L26" s="124"/>
      <c r="M26" s="128"/>
      <c r="N26" s="145"/>
      <c r="O26" s="145"/>
      <c r="R26" s="126"/>
      <c r="S26" s="126"/>
    </row>
    <row r="27" spans="1:19" s="125" customFormat="1" ht="21.95" customHeight="1">
      <c r="A27" s="146" t="s">
        <v>83</v>
      </c>
      <c r="B27" s="134">
        <v>221610.20942800003</v>
      </c>
      <c r="C27" s="134">
        <v>102121.30899999999</v>
      </c>
      <c r="D27" s="134">
        <v>2078775.5184279999</v>
      </c>
      <c r="E27" s="135">
        <f>D27/G27%</f>
        <v>96.216265981215656</v>
      </c>
      <c r="F27" s="132"/>
      <c r="G27" s="126">
        <v>2160524</v>
      </c>
      <c r="J27" s="126"/>
      <c r="K27" s="131">
        <v>1976654.209428</v>
      </c>
      <c r="L27" s="126">
        <f t="shared" si="5"/>
        <v>585014.66666666663</v>
      </c>
      <c r="M27" s="131">
        <f t="shared" ref="M27:M28" si="6">B27</f>
        <v>221610.20942800003</v>
      </c>
      <c r="N27" s="145">
        <v>102121.30899999999</v>
      </c>
      <c r="O27" s="145">
        <f>K27+N27</f>
        <v>2078775.5184279999</v>
      </c>
      <c r="R27" s="126"/>
      <c r="S27" s="126"/>
    </row>
    <row r="28" spans="1:19" s="125" customFormat="1" ht="21.95" customHeight="1">
      <c r="A28" s="146" t="s">
        <v>84</v>
      </c>
      <c r="B28" s="134">
        <v>871988.11620600009</v>
      </c>
      <c r="C28" s="134">
        <v>1432592.529236</v>
      </c>
      <c r="D28" s="134">
        <v>4968222.6454419997</v>
      </c>
      <c r="E28" s="135">
        <f>D28/G28%</f>
        <v>110.2095583749965</v>
      </c>
      <c r="F28" s="132"/>
      <c r="G28" s="126">
        <v>4507978</v>
      </c>
      <c r="J28" s="126"/>
      <c r="K28" s="131">
        <v>3535630.1162060001</v>
      </c>
      <c r="L28" s="126">
        <f t="shared" si="5"/>
        <v>887880.66666666663</v>
      </c>
      <c r="M28" s="131">
        <f t="shared" si="6"/>
        <v>871988.11620600009</v>
      </c>
      <c r="N28" s="145">
        <v>1432592.529236</v>
      </c>
      <c r="O28" s="145">
        <f>K28+N28</f>
        <v>4968222.6454419997</v>
      </c>
      <c r="R28" s="126"/>
      <c r="S28" s="126"/>
    </row>
  </sheetData>
  <mergeCells count="9">
    <mergeCell ref="I3:I4"/>
    <mergeCell ref="B22:B23"/>
    <mergeCell ref="C22:C23"/>
    <mergeCell ref="D22:D23"/>
    <mergeCell ref="G22:G23"/>
    <mergeCell ref="B3:B4"/>
    <mergeCell ref="C3:C4"/>
    <mergeCell ref="D3:D4"/>
    <mergeCell ref="G3:G4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1.SXNN</vt:lpstr>
      <vt:lpstr>2.IIP</vt:lpstr>
      <vt:lpstr>3.SPCN</vt:lpstr>
      <vt:lpstr>4.Vốn đầu tư</vt:lpstr>
      <vt:lpstr>5. DTBL</vt:lpstr>
      <vt:lpstr>6. DT lu tru &amp; DV</vt:lpstr>
      <vt:lpstr>7.CPI</vt:lpstr>
      <vt:lpstr>8. DT vận tải</vt:lpstr>
      <vt:lpstr>9. Vantai thang</vt:lpstr>
      <vt:lpstr>10.ATXH</vt:lpstr>
      <vt:lpstr>11-12 Thu-Chi</vt:lpstr>
      <vt:lpstr>'11-12 Thu-Chi'!Print_Area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2023-05-25T03:55:19Z</cp:lastPrinted>
  <dcterms:created xsi:type="dcterms:W3CDTF">2015-10-22T04:12:03Z</dcterms:created>
  <dcterms:modified xsi:type="dcterms:W3CDTF">2023-05-25T03:55:29Z</dcterms:modified>
</cp:coreProperties>
</file>